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tabRatio="917" firstSheet="5" activeTab="21"/>
  </bookViews>
  <sheets>
    <sheet name="封面" sheetId="1" r:id="rId1"/>
    <sheet name="目录" sheetId="2" r:id="rId2"/>
    <sheet name="全市指标" sheetId="3" r:id="rId3"/>
    <sheet name="GDP" sheetId="4" r:id="rId4"/>
    <sheet name="农业" sheetId="5" r:id="rId5"/>
    <sheet name="工业1" sheetId="6" r:id="rId6"/>
    <sheet name="工业2" sheetId="7" r:id="rId7"/>
    <sheet name="分行业工业总产值1" sheetId="8" r:id="rId8"/>
    <sheet name="主要工业产品产量1" sheetId="9" r:id="rId9"/>
    <sheet name="贸易" sheetId="11" r:id="rId10"/>
    <sheet name="投资" sheetId="10" r:id="rId11"/>
    <sheet name="财税金融" sheetId="12" r:id="rId12"/>
    <sheet name="价格" sheetId="28" r:id="rId13"/>
    <sheet name="分镇1" sheetId="25" r:id="rId14"/>
    <sheet name="分镇2" sheetId="29" r:id="rId15"/>
    <sheet name="分镇3" sheetId="16" r:id="rId16"/>
    <sheet name="分镇4" sheetId="17" r:id="rId17"/>
    <sheet name="分镇5" sheetId="19" r:id="rId18"/>
    <sheet name="分镇6" sheetId="26" r:id="rId19"/>
    <sheet name="分县1" sheetId="20" r:id="rId20"/>
    <sheet name="分县2" sheetId="21" r:id="rId21"/>
    <sheet name="分县3" sheetId="22" r:id="rId22"/>
  </sheets>
  <externalReferences>
    <externalReference r:id="rId23"/>
    <externalReference r:id="rId24"/>
    <externalReference r:id="rId25"/>
    <externalReference r:id="rId26"/>
    <externalReference r:id="rId27"/>
  </externalReferences>
  <calcPr calcId="144525"/>
</workbook>
</file>

<file path=xl/sharedStrings.xml><?xml version="1.0" encoding="utf-8"?>
<sst xmlns="http://schemas.openxmlformats.org/spreadsheetml/2006/main" count="572" uniqueCount="271">
  <si>
    <r>
      <rPr>
        <sz val="36"/>
        <color rgb="FF000000"/>
        <rFont val="黑体"/>
        <charset val="134"/>
      </rPr>
      <t xml:space="preserve">廉江统计月报
</t>
    </r>
    <r>
      <rPr>
        <sz val="24"/>
        <color rgb="FF000000"/>
        <rFont val="黑体"/>
        <charset val="134"/>
      </rPr>
      <t xml:space="preserve">2021.12
</t>
    </r>
    <r>
      <rPr>
        <sz val="36"/>
        <color rgb="FF000000"/>
        <rFont val="黑体"/>
        <charset val="134"/>
      </rPr>
      <t xml:space="preserve">
</t>
    </r>
    <r>
      <rPr>
        <sz val="20"/>
        <color rgb="FF000000"/>
        <rFont val="仿宋"/>
        <charset val="134"/>
      </rPr>
      <t>廉江市统计局编</t>
    </r>
  </si>
  <si>
    <t>目  录</t>
  </si>
  <si>
    <t>综合…………………………………1</t>
  </si>
  <si>
    <t>GDP …………………………………2</t>
  </si>
  <si>
    <t>农业…………………………………3</t>
  </si>
  <si>
    <t>工业…………………………………4</t>
  </si>
  <si>
    <t>固定资产……………………………8</t>
  </si>
  <si>
    <t>贸易…………………………………9</t>
  </si>
  <si>
    <t>财政金融……………………………10</t>
  </si>
  <si>
    <t>物价…………………………………11</t>
  </si>
  <si>
    <t>各镇（街）主要经济指标………  12</t>
  </si>
  <si>
    <t>各县（市、区）主要经济指标……17</t>
  </si>
  <si>
    <t>2021年1-12月主要经济指标完成情况</t>
  </si>
  <si>
    <t>指 标</t>
  </si>
  <si>
    <t>单位</t>
  </si>
  <si>
    <t>绝对值</t>
  </si>
  <si>
    <t>增长%</t>
  </si>
  <si>
    <t>生产总值(GDP)</t>
  </si>
  <si>
    <t>万元</t>
  </si>
  <si>
    <t>规模以上工业总产值</t>
  </si>
  <si>
    <t>规模以上工业增加值</t>
  </si>
  <si>
    <t>固定资产投资</t>
  </si>
  <si>
    <t xml:space="preserve">  房地产开发投资</t>
  </si>
  <si>
    <t>社会消费品零售总额</t>
  </si>
  <si>
    <t>财政总收入</t>
  </si>
  <si>
    <t>　#公共财政预算收入</t>
  </si>
  <si>
    <t>公共财政支出</t>
  </si>
  <si>
    <t>进出口总额</t>
  </si>
  <si>
    <t>实际利用外资</t>
  </si>
  <si>
    <t>金融机构存款余额</t>
  </si>
  <si>
    <t xml:space="preserve">  #居民储蓄存款余额</t>
  </si>
  <si>
    <t>金融机构贷款余额</t>
  </si>
  <si>
    <t>工业用电量</t>
  </si>
  <si>
    <t>万千瓦时</t>
  </si>
  <si>
    <t>全市生产总值</t>
  </si>
  <si>
    <t>单位：万元</t>
  </si>
  <si>
    <t>指  标</t>
  </si>
  <si>
    <t>1-12月</t>
  </si>
  <si>
    <t>生产总值</t>
  </si>
  <si>
    <t xml:space="preserve">  第一产业</t>
  </si>
  <si>
    <t xml:space="preserve">  第二产业</t>
  </si>
  <si>
    <t xml:space="preserve">    工业</t>
  </si>
  <si>
    <t xml:space="preserve">    建筑业</t>
  </si>
  <si>
    <t xml:space="preserve"> 第三产业</t>
  </si>
  <si>
    <t xml:space="preserve">    交运仓储邮电通信业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</si>
  <si>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</si>
  <si>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</si>
  <si>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</si>
  <si>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</si>
  <si>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   营利性服务业</t>
  </si>
  <si>
    <t xml:space="preserve">    非营利性服务业</t>
  </si>
  <si>
    <t xml:space="preserve">  三次产业结构（%）</t>
  </si>
  <si>
    <t>26.0:32.2:41.8</t>
  </si>
  <si>
    <t>农业生产情况</t>
  </si>
  <si>
    <t>一、农林牧渔业总产值</t>
  </si>
  <si>
    <t xml:space="preserve">      农  业</t>
  </si>
  <si>
    <t xml:space="preserve">      林  业</t>
  </si>
  <si>
    <t xml:space="preserve">      畜牧业</t>
  </si>
  <si>
    <t xml:space="preserve">      渔  业</t>
  </si>
  <si>
    <t xml:space="preserve">      农林牧渔服务业</t>
  </si>
  <si>
    <t>二、农林牧渔业增加值</t>
  </si>
  <si>
    <t>规模以上工业生产情况（一）</t>
  </si>
  <si>
    <t>12月</t>
  </si>
  <si>
    <t>增长（%）</t>
  </si>
  <si>
    <t>工业总产值</t>
  </si>
  <si>
    <t xml:space="preserve"> # 轻工业</t>
  </si>
  <si>
    <t xml:space="preserve">    重工业</t>
  </si>
  <si>
    <t xml:space="preserve"> # 国有企业</t>
  </si>
  <si>
    <t xml:space="preserve">  　 集体企业</t>
  </si>
  <si>
    <t>-</t>
  </si>
  <si>
    <t xml:space="preserve">    股份制企业</t>
  </si>
  <si>
    <t xml:space="preserve">    外商及港澳台企业</t>
  </si>
  <si>
    <t xml:space="preserve">    其他经济类型企业</t>
  </si>
  <si>
    <t xml:space="preserve"> # 国有及国有控股企业</t>
  </si>
  <si>
    <t>规模以上工业生产情况（二）</t>
  </si>
  <si>
    <t>增速（%）</t>
  </si>
  <si>
    <t>一、工业增加值</t>
  </si>
  <si>
    <t xml:space="preserve">   重工业</t>
  </si>
  <si>
    <t xml:space="preserve">   集体企业</t>
  </si>
  <si>
    <t xml:space="preserve">   股份制企业</t>
  </si>
  <si>
    <t xml:space="preserve">   外商及港澳台企业</t>
  </si>
  <si>
    <t xml:space="preserve">   其他经济类型企业</t>
  </si>
  <si>
    <t>分行业规模以上工业企业总产值</t>
  </si>
  <si>
    <t>总　计</t>
  </si>
  <si>
    <t xml:space="preserve">非金属矿采选业     </t>
  </si>
  <si>
    <t xml:space="preserve">农副食品加工业     </t>
  </si>
  <si>
    <t xml:space="preserve">食品制造业         </t>
  </si>
  <si>
    <t xml:space="preserve">木材竹藤棕草制品业 </t>
  </si>
  <si>
    <t>家用电力器具</t>
  </si>
  <si>
    <t xml:space="preserve">家具制造业         </t>
  </si>
  <si>
    <t xml:space="preserve">造纸及纸制品业     </t>
  </si>
  <si>
    <t>非金属矿制品业</t>
  </si>
  <si>
    <t>金属制品业</t>
  </si>
  <si>
    <t>电力.热力生产和供应业</t>
  </si>
  <si>
    <t>燃气生产和供应业</t>
  </si>
  <si>
    <t>自来水的生产和供应业</t>
  </si>
  <si>
    <t>规模以上工业企业主要产品产量</t>
  </si>
  <si>
    <t>计量单位</t>
  </si>
  <si>
    <t xml:space="preserve">饲  料    </t>
  </si>
  <si>
    <t>万吨</t>
  </si>
  <si>
    <t xml:space="preserve">成品糖        </t>
  </si>
  <si>
    <t xml:space="preserve">人造板        </t>
  </si>
  <si>
    <t>万立方米</t>
  </si>
  <si>
    <t xml:space="preserve">家具          </t>
  </si>
  <si>
    <t>万件</t>
  </si>
  <si>
    <t xml:space="preserve">机制纸及纸板  </t>
  </si>
  <si>
    <t>电饭锅</t>
  </si>
  <si>
    <t>万个</t>
  </si>
  <si>
    <t>水泥</t>
  </si>
  <si>
    <t xml:space="preserve">供电量       </t>
  </si>
  <si>
    <t>贸易业零售及销售总额</t>
  </si>
  <si>
    <t>一、社会消费品零售总额</t>
  </si>
  <si>
    <t xml:space="preserve">       1.批发业</t>
  </si>
  <si>
    <t xml:space="preserve">       2.零售业</t>
  </si>
  <si>
    <t xml:space="preserve">       3.住宿业</t>
  </si>
  <si>
    <t xml:space="preserve">       4.餐饮业</t>
  </si>
  <si>
    <t>二、商品销售额</t>
  </si>
  <si>
    <t>三、住宿餐饮业营业额</t>
  </si>
  <si>
    <t xml:space="preserve">      1.住宿业</t>
  </si>
  <si>
    <t xml:space="preserve">      2.餐饮业</t>
  </si>
  <si>
    <t>固定资产投资完成情况</t>
  </si>
  <si>
    <t>一、固定资产投资</t>
  </si>
  <si>
    <t xml:space="preserve">       项目投资 </t>
  </si>
  <si>
    <t xml:space="preserve">       房地产开发</t>
  </si>
  <si>
    <t xml:space="preserve">  按产业分：第一产业</t>
  </si>
  <si>
    <t xml:space="preserve">            第二产业</t>
  </si>
  <si>
    <t xml:space="preserve">            第三产业</t>
  </si>
  <si>
    <t>二、新增固定资产</t>
  </si>
  <si>
    <t>三、竣工房屋面积</t>
  </si>
  <si>
    <t>平方米</t>
  </si>
  <si>
    <t>四、商品房销售面积</t>
  </si>
  <si>
    <t>五、商品房销售额</t>
  </si>
  <si>
    <t>财政收支情况</t>
  </si>
  <si>
    <t>增长％</t>
  </si>
  <si>
    <t>一、财政总收入（三级库）</t>
  </si>
  <si>
    <t xml:space="preserve">     公共财政收入</t>
  </si>
  <si>
    <t xml:space="preserve">      # 税收收入</t>
  </si>
  <si>
    <t xml:space="preserve">         ＃增值税</t>
  </si>
  <si>
    <t>　企业所得税</t>
  </si>
  <si>
    <t xml:space="preserve">           个人所得税</t>
  </si>
  <si>
    <t xml:space="preserve">       非税收入</t>
  </si>
  <si>
    <t>二、公共财政支出</t>
  </si>
  <si>
    <t>三、金融机构存款余额</t>
  </si>
  <si>
    <t xml:space="preserve">       居民储蓄存款</t>
  </si>
  <si>
    <t>四、金融机构贷款余额</t>
  </si>
  <si>
    <t xml:space="preserve">       短期贷款</t>
  </si>
  <si>
    <t xml:space="preserve">       中长期贷款</t>
  </si>
  <si>
    <t xml:space="preserve">  居民消费价格指数</t>
  </si>
  <si>
    <t>单位：%</t>
  </si>
  <si>
    <t>一、居民消费价格总指数</t>
  </si>
  <si>
    <t>（一）食品烟酒</t>
  </si>
  <si>
    <t xml:space="preserve">       #粮食</t>
  </si>
  <si>
    <t xml:space="preserve">        鲜菜</t>
  </si>
  <si>
    <t xml:space="preserve">        畜肉</t>
  </si>
  <si>
    <t xml:space="preserve">        水产品</t>
  </si>
  <si>
    <t xml:space="preserve">        蛋类</t>
  </si>
  <si>
    <t xml:space="preserve">        鲜果</t>
  </si>
  <si>
    <t>（二）衣着</t>
  </si>
  <si>
    <t>（三）居住</t>
  </si>
  <si>
    <t>（四）生活用品及服务</t>
  </si>
  <si>
    <t xml:space="preserve">（五）交通通信 </t>
  </si>
  <si>
    <t>（六）教育文化娱乐</t>
  </si>
  <si>
    <t>（七）医疗保健</t>
  </si>
  <si>
    <t>（八）其他用品及服务</t>
  </si>
  <si>
    <t>二、商品零售价格指数</t>
  </si>
  <si>
    <t>2021年各镇（街）生产总值</t>
  </si>
  <si>
    <t>镇（街）</t>
  </si>
  <si>
    <t>第一产业</t>
  </si>
  <si>
    <t>第二产业</t>
  </si>
  <si>
    <t>第三产业</t>
  </si>
  <si>
    <t>全 市</t>
  </si>
  <si>
    <t>罗 州</t>
  </si>
  <si>
    <t>城 南</t>
  </si>
  <si>
    <t>城 北</t>
  </si>
  <si>
    <t>石 城</t>
  </si>
  <si>
    <t>新 民</t>
  </si>
  <si>
    <t>吉 水</t>
  </si>
  <si>
    <t>河 唇</t>
  </si>
  <si>
    <t>石 角</t>
  </si>
  <si>
    <t>良 垌</t>
  </si>
  <si>
    <t>横 山</t>
  </si>
  <si>
    <t>安 铺</t>
  </si>
  <si>
    <t>营 仔</t>
  </si>
  <si>
    <t>青 平</t>
  </si>
  <si>
    <t>车 板</t>
  </si>
  <si>
    <t>高 桥</t>
  </si>
  <si>
    <t>石 岭</t>
  </si>
  <si>
    <t>雅 塘</t>
  </si>
  <si>
    <t>石 颈</t>
  </si>
  <si>
    <t>长 山</t>
  </si>
  <si>
    <t>塘 蓬</t>
  </si>
  <si>
    <t>和 寮</t>
  </si>
  <si>
    <t>各镇（街）农林牧渔业总产值</t>
  </si>
  <si>
    <t>全　市</t>
  </si>
  <si>
    <t>城　南</t>
  </si>
  <si>
    <t>城　北</t>
  </si>
  <si>
    <t>石　城</t>
  </si>
  <si>
    <t>新　民</t>
  </si>
  <si>
    <t>吉　水</t>
  </si>
  <si>
    <t>河　唇</t>
  </si>
  <si>
    <t>石　角</t>
  </si>
  <si>
    <t>良　垌</t>
  </si>
  <si>
    <t>横　山</t>
  </si>
  <si>
    <t>安　铺</t>
  </si>
  <si>
    <t>营　仔</t>
  </si>
  <si>
    <t>青　平</t>
  </si>
  <si>
    <t>车　板</t>
  </si>
  <si>
    <t>高　桥</t>
  </si>
  <si>
    <t>石　岭</t>
  </si>
  <si>
    <t>雅　塘</t>
  </si>
  <si>
    <t>石　颈</t>
  </si>
  <si>
    <t>长　山</t>
  </si>
  <si>
    <t>塘　蓬</t>
  </si>
  <si>
    <t>和　寮</t>
  </si>
  <si>
    <t>各镇（街）规模以上工业产值</t>
  </si>
  <si>
    <t>单位数</t>
  </si>
  <si>
    <t>开发区</t>
  </si>
  <si>
    <t>罗　州</t>
  </si>
  <si>
    <t>各镇（街）固定资产投资</t>
  </si>
  <si>
    <t>全  市</t>
  </si>
  <si>
    <t>罗  州</t>
  </si>
  <si>
    <t>城  南</t>
  </si>
  <si>
    <t>城  北</t>
  </si>
  <si>
    <t>石  城</t>
  </si>
  <si>
    <t>新  民</t>
  </si>
  <si>
    <t>吉  水</t>
  </si>
  <si>
    <t>河  唇</t>
  </si>
  <si>
    <t>石  角</t>
  </si>
  <si>
    <t>良  垌</t>
  </si>
  <si>
    <t>横  山</t>
  </si>
  <si>
    <t>安  铺</t>
  </si>
  <si>
    <t>营  仔</t>
  </si>
  <si>
    <t>青  平</t>
  </si>
  <si>
    <t>车  板</t>
  </si>
  <si>
    <t>高  桥</t>
  </si>
  <si>
    <t>石  岭</t>
  </si>
  <si>
    <t>雅  塘</t>
  </si>
  <si>
    <t>石  颈</t>
  </si>
  <si>
    <t>长  山</t>
  </si>
  <si>
    <t>塘  蓬</t>
  </si>
  <si>
    <t>和  寮</t>
  </si>
  <si>
    <t>各镇（街）公共财政收入</t>
  </si>
  <si>
    <t>各镇（街）社会消费品零售额</t>
  </si>
  <si>
    <t>各县（市、 区）主要经济指标完成情况（一）</t>
  </si>
  <si>
    <t>单位：亿元</t>
  </si>
  <si>
    <t>县（市、区）</t>
  </si>
  <si>
    <t>增速排位</t>
  </si>
  <si>
    <t>一、生产总值</t>
  </si>
  <si>
    <t xml:space="preserve">   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</si>
  <si>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</si>
  <si>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</si>
  <si>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</si>
  <si>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</si>
  <si>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开发区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</si>
  <si>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</si>
  <si>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</si>
  <si>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</si>
  <si>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</si>
  <si>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</si>
  <si>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>二、规模以上工业增加值</t>
  </si>
  <si>
    <t>注：地区生产总值（GDP）按季度核算。</t>
  </si>
  <si>
    <t>各县（市、 区）主要经济指标完成情况（二）</t>
  </si>
  <si>
    <t xml:space="preserve"> 单位：亿元</t>
  </si>
  <si>
    <t>三、固定资产投资</t>
  </si>
  <si>
    <t>四、社会消费品零售总额</t>
  </si>
  <si>
    <t>五、公共财政预算收入</t>
  </si>
  <si>
    <t>各县（市、 区）主要经济指标完成情况（三）</t>
  </si>
  <si>
    <t xml:space="preserve">  单位：亿元</t>
  </si>
  <si>
    <t>六、公共财政预算支出</t>
  </si>
  <si>
    <t>七、外贸进出口总额</t>
  </si>
  <si>
    <t>八、实际利用外资</t>
  </si>
</sst>
</file>

<file path=xl/styles.xml><?xml version="1.0" encoding="utf-8"?>
<styleSheet xmlns="http://schemas.openxmlformats.org/spreadsheetml/2006/main">
  <numFmts count="36">
    <numFmt numFmtId="176" formatCode="_-* #,##0.00_-;\-* #,##0.00_-;_-* &quot;-&quot;??_-;_-@_-"/>
    <numFmt numFmtId="177" formatCode="#,##0;\(#,##0\)"/>
    <numFmt numFmtId="43" formatCode="_ * #,##0.00_ ;_ * \-#,##0.00_ ;_ * &quot;-&quot;??_ ;_ @_ "/>
    <numFmt numFmtId="178" formatCode="yy\.mm\.dd"/>
    <numFmt numFmtId="44" formatCode="_ &quot;￥&quot;* #,##0.00_ ;_ &quot;￥&quot;* \-#,##0.00_ ;_ &quot;￥&quot;* &quot;-&quot;??_ ;_ @_ "/>
    <numFmt numFmtId="179" formatCode="_-&quot;$&quot;* #,##0_-;\-&quot;$&quot;* #,##0_-;_-&quot;$&quot;* &quot;-&quot;_-;_-@_-"/>
    <numFmt numFmtId="42" formatCode="_ &quot;￥&quot;* #,##0_ ;_ &quot;￥&quot;* \-#,##0_ ;_ &quot;￥&quot;* &quot;-&quot;_ ;_ @_ "/>
    <numFmt numFmtId="180" formatCode="_-* #,##0.00&quot;$&quot;_-;\-* #,##0.00&quot;$&quot;_-;_-* &quot;-&quot;??&quot;$&quot;_-;_-@_-"/>
    <numFmt numFmtId="181" formatCode="&quot;$&quot;#,##0.00_);[Red]\(&quot;$&quot;#,##0.00\)"/>
    <numFmt numFmtId="41" formatCode="_ * #,##0_ ;_ * \-#,##0_ ;_ * &quot;-&quot;_ ;_ @_ "/>
    <numFmt numFmtId="182" formatCode="0_);\(0\)"/>
    <numFmt numFmtId="183" formatCode="&quot;$&quot;#,##0_);[Red]\(&quot;$&quot;#,##0\)"/>
    <numFmt numFmtId="184" formatCode="_-&quot;$&quot;\ * #,##0_-;_-&quot;$&quot;\ * #,##0\-;_-&quot;$&quot;\ * &quot;-&quot;_-;_-@_-"/>
    <numFmt numFmtId="185" formatCode="0.00_ "/>
    <numFmt numFmtId="186" formatCode="0.0_ "/>
    <numFmt numFmtId="187" formatCode="#,##0.0_);\(#,##0.0\)"/>
    <numFmt numFmtId="188" formatCode="_-* #,##0_$_-;\-* #,##0_$_-;_-* &quot;-&quot;_$_-;_-@_-"/>
    <numFmt numFmtId="189" formatCode="0.00_)"/>
    <numFmt numFmtId="190" formatCode="#\ ??/??"/>
    <numFmt numFmtId="191" formatCode="0.0"/>
    <numFmt numFmtId="192" formatCode="_-&quot;$&quot;\ * #,##0.00_-;_-&quot;$&quot;\ * #,##0.00\-;_-&quot;$&quot;\ * &quot;-&quot;??_-;_-@_-"/>
    <numFmt numFmtId="193" formatCode="&quot;$&quot;\ #,##0.00_-;[Red]&quot;$&quot;\ #,##0.00\-"/>
    <numFmt numFmtId="194" formatCode="&quot;$&quot;\ #,##0_-;[Red]&quot;$&quot;\ #,##0\-"/>
    <numFmt numFmtId="195" formatCode="_(&quot;$&quot;* #,##0.00_);_(&quot;$&quot;* \(#,##0.00\);_(&quot;$&quot;* &quot;-&quot;??_);_(@_)"/>
    <numFmt numFmtId="196" formatCode="\$#,##0;\(\$#,##0\)"/>
    <numFmt numFmtId="197" formatCode="\$#,##0.00;\(\$#,##0.00\)"/>
    <numFmt numFmtId="198" formatCode="#,##0;\-#,##0;&quot;-&quot;"/>
    <numFmt numFmtId="199" formatCode="#,##0.0"/>
    <numFmt numFmtId="200" formatCode="_-* #,##0&quot;$&quot;_-;\-* #,##0&quot;$&quot;_-;_-* &quot;-&quot;&quot;$&quot;_-;_-@_-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0_ "/>
    <numFmt numFmtId="204" formatCode="0_);[Red]\(0\)"/>
    <numFmt numFmtId="205" formatCode="0.00_);[Red]\(0.00\)"/>
    <numFmt numFmtId="206" formatCode="#,##0.0_ "/>
    <numFmt numFmtId="207" formatCode="0.0_);[Red]\(0.0\)"/>
  </numFmts>
  <fonts count="125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仿宋"/>
      <charset val="134"/>
    </font>
    <font>
      <sz val="14"/>
      <color indexed="8"/>
      <name val="仿宋"/>
      <charset val="134"/>
    </font>
    <font>
      <sz val="16"/>
      <color indexed="8"/>
      <name val="仿宋"/>
      <charset val="134"/>
    </font>
    <font>
      <sz val="12"/>
      <name val="仿宋"/>
      <charset val="134"/>
    </font>
    <font>
      <sz val="12"/>
      <color rgb="FF000000"/>
      <name val="宋体"/>
      <charset val="134"/>
      <scheme val="minor"/>
    </font>
    <font>
      <sz val="16"/>
      <color indexed="8"/>
      <name val="黑体"/>
      <charset val="134"/>
    </font>
    <font>
      <b/>
      <sz val="14"/>
      <color indexed="8"/>
      <name val="仿宋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4"/>
      <color indexed="8"/>
      <name val="宋体"/>
      <charset val="134"/>
    </font>
    <font>
      <sz val="11"/>
      <name val="仿宋"/>
      <charset val="134"/>
    </font>
    <font>
      <sz val="36"/>
      <color rgb="FF000000"/>
      <name val="黑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0.5"/>
      <color indexed="17"/>
      <name val="宋体"/>
      <charset val="134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12"/>
      <color indexed="16"/>
      <name val="宋体"/>
      <charset val="134"/>
    </font>
    <font>
      <sz val="12"/>
      <color indexed="20"/>
      <name val="宋体"/>
      <charset val="134"/>
    </font>
    <font>
      <sz val="12"/>
      <color indexed="9"/>
      <name val="楷体_GB2312"/>
      <charset val="134"/>
    </font>
    <font>
      <sz val="10"/>
      <name val="Times New Roman"/>
      <charset val="134"/>
    </font>
    <font>
      <b/>
      <sz val="12"/>
      <color indexed="8"/>
      <name val="楷体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2"/>
      <color indexed="20"/>
      <name val="楷体_GB2312"/>
      <charset val="134"/>
    </font>
    <font>
      <b/>
      <sz val="18"/>
      <color indexed="56"/>
      <name val="宋体"/>
      <charset val="134"/>
    </font>
    <font>
      <sz val="12"/>
      <color indexed="52"/>
      <name val="楷体_GB2312"/>
      <charset val="134"/>
    </font>
    <font>
      <sz val="10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56"/>
      <name val="宋体"/>
      <charset val="134"/>
    </font>
    <font>
      <sz val="12"/>
      <color indexed="17"/>
      <name val="宋体"/>
      <charset val="134"/>
    </font>
    <font>
      <b/>
      <sz val="15"/>
      <color indexed="56"/>
      <name val="宋体"/>
      <charset val="134"/>
    </font>
    <font>
      <sz val="12"/>
      <name val="Times New Roman"/>
      <charset val="134"/>
    </font>
    <font>
      <sz val="8"/>
      <name val="Times New Roman"/>
      <charset val="134"/>
    </font>
    <font>
      <sz val="8"/>
      <name val="Arial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0"/>
      <color indexed="20"/>
      <name val="宋体"/>
      <charset val="134"/>
    </font>
    <font>
      <sz val="12"/>
      <color indexed="62"/>
      <name val="楷体_GB2312"/>
      <charset val="134"/>
    </font>
    <font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62"/>
      <name val="宋体"/>
      <charset val="134"/>
    </font>
    <font>
      <u/>
      <sz val="12"/>
      <color indexed="36"/>
      <name val="宋体"/>
      <charset val="134"/>
    </font>
    <font>
      <sz val="12"/>
      <color indexed="9"/>
      <name val="Helv"/>
      <charset val="134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sz val="11"/>
      <color indexed="16"/>
      <name val="宋体"/>
      <charset val="134"/>
    </font>
    <font>
      <b/>
      <sz val="11"/>
      <color rgb="FFFA7D00"/>
      <name val="宋体"/>
      <charset val="0"/>
      <scheme val="minor"/>
    </font>
    <font>
      <sz val="12"/>
      <color indexed="60"/>
      <name val="楷体_GB2312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6"/>
      <name val="楷体_GB2312"/>
      <charset val="134"/>
    </font>
    <font>
      <sz val="10"/>
      <name val="Helv"/>
      <charset val="134"/>
    </font>
    <font>
      <sz val="10"/>
      <name val="Geneva"/>
      <charset val="134"/>
    </font>
    <font>
      <b/>
      <sz val="15"/>
      <color indexed="62"/>
      <name val="宋体"/>
      <charset val="134"/>
    </font>
    <font>
      <sz val="12"/>
      <name val="????"/>
      <charset val="134"/>
    </font>
    <font>
      <sz val="10"/>
      <name val="Courier"/>
      <charset val="134"/>
    </font>
    <font>
      <sz val="12"/>
      <color indexed="17"/>
      <name val="楷体_GB2312"/>
      <charset val="134"/>
    </font>
    <font>
      <sz val="12"/>
      <color indexed="10"/>
      <name val="楷体_GB2312"/>
      <charset val="134"/>
    </font>
    <font>
      <sz val="11"/>
      <color indexed="53"/>
      <name val="宋体"/>
      <charset val="134"/>
    </font>
    <font>
      <b/>
      <sz val="13"/>
      <color indexed="56"/>
      <name val="宋体"/>
      <charset val="134"/>
    </font>
    <font>
      <i/>
      <sz val="12"/>
      <color indexed="23"/>
      <name val="楷体_GB2312"/>
      <charset val="134"/>
    </font>
    <font>
      <b/>
      <sz val="12"/>
      <color indexed="63"/>
      <name val="楷体_GB2312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2"/>
      <color indexed="52"/>
      <name val="楷体_GB2312"/>
      <charset val="134"/>
    </font>
    <font>
      <b/>
      <sz val="12"/>
      <name val="Arial"/>
      <charset val="134"/>
    </font>
    <font>
      <b/>
      <sz val="9"/>
      <name val="Arial"/>
      <charset val="134"/>
    </font>
    <font>
      <b/>
      <sz val="13"/>
      <color indexed="56"/>
      <name val="楷体_GB2312"/>
      <charset val="134"/>
    </font>
    <font>
      <b/>
      <sz val="15"/>
      <color indexed="56"/>
      <name val="楷体_GB2312"/>
      <charset val="134"/>
    </font>
    <font>
      <b/>
      <sz val="13"/>
      <color indexed="62"/>
      <name val="宋体"/>
      <charset val="134"/>
    </font>
    <font>
      <sz val="12"/>
      <name val="Arial"/>
      <charset val="134"/>
    </font>
    <font>
      <b/>
      <sz val="10"/>
      <name val="Tms Rmn"/>
      <charset val="134"/>
    </font>
    <font>
      <b/>
      <sz val="12"/>
      <color indexed="9"/>
      <name val="楷体_GB2312"/>
      <charset val="134"/>
    </font>
    <font>
      <sz val="12"/>
      <name val="Courier"/>
      <charset val="134"/>
    </font>
    <font>
      <sz val="12"/>
      <name val="바탕체"/>
      <charset val="134"/>
    </font>
    <font>
      <sz val="7"/>
      <name val="Small Fonts"/>
      <charset val="134"/>
    </font>
    <font>
      <sz val="10"/>
      <name val="楷体"/>
      <charset val="134"/>
    </font>
    <font>
      <sz val="12"/>
      <name val="官帕眉"/>
      <charset val="134"/>
    </font>
    <font>
      <sz val="10"/>
      <color indexed="8"/>
      <name val="Arial"/>
      <charset val="134"/>
    </font>
    <font>
      <sz val="10"/>
      <name val="MS Sans Serif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name val="Arial"/>
      <charset val="134"/>
    </font>
    <font>
      <sz val="12"/>
      <name val="Helv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sz val="24"/>
      <color rgb="FF000000"/>
      <name val="黑体"/>
      <charset val="134"/>
    </font>
    <font>
      <sz val="20"/>
      <color rgb="FF000000"/>
      <name val="仿宋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3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817">
    <xf numFmtId="0" fontId="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7" fillId="25" borderId="30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53" fillId="0" borderId="0">
      <alignment horizontal="center" wrapText="1"/>
      <protection locked="0"/>
    </xf>
    <xf numFmtId="0" fontId="6" fillId="0" borderId="0"/>
    <xf numFmtId="0" fontId="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/>
    <xf numFmtId="0" fontId="2" fillId="13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38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32" fillId="9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67" fillId="11" borderId="0" applyNumberFormat="0" applyBorder="0" applyAlignment="0" applyProtection="0">
      <alignment vertical="center"/>
    </xf>
    <xf numFmtId="0" fontId="52" fillId="0" borderId="0"/>
    <xf numFmtId="0" fontId="33" fillId="5" borderId="0" applyNumberFormat="0" applyBorder="0" applyAlignment="0" applyProtection="0"/>
    <xf numFmtId="0" fontId="6" fillId="0" borderId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31" borderId="34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0" fillId="1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32" fillId="9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26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3" fillId="0" borderId="37" applyNumberFormat="0" applyFill="0" applyAlignment="0" applyProtection="0">
      <alignment vertical="center"/>
    </xf>
    <xf numFmtId="9" fontId="6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32" fillId="9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6" fillId="0" borderId="39" applyNumberFormat="0" applyFill="0" applyAlignment="0" applyProtection="0">
      <alignment vertical="center"/>
    </xf>
    <xf numFmtId="9" fontId="6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32" fillId="9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48" fillId="26" borderId="31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9" fillId="0" borderId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79" fillId="0" borderId="0"/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2" fillId="26" borderId="3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8" fillId="32" borderId="35" applyNumberFormat="0" applyAlignment="0" applyProtection="0">
      <alignment vertical="center"/>
    </xf>
    <xf numFmtId="0" fontId="6" fillId="0" borderId="0"/>
    <xf numFmtId="0" fontId="28" fillId="3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6" fillId="0" borderId="0" applyFon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80" fillId="0" borderId="41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8" fillId="0" borderId="4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3" fillId="4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85" fillId="5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6" fillId="0" borderId="0"/>
    <xf numFmtId="0" fontId="39" fillId="5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6" fillId="0" borderId="0"/>
    <xf numFmtId="0" fontId="59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horizontal="left"/>
    </xf>
    <xf numFmtId="0" fontId="59" fillId="57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5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59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" fillId="0" borderId="0"/>
    <xf numFmtId="0" fontId="51" fillId="0" borderId="33" applyNumberFormat="0" applyFill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32" fillId="9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8" fillId="0" borderId="0"/>
    <xf numFmtId="0" fontId="49" fillId="0" borderId="32" applyNumberFormat="0" applyFill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0" fillId="0" borderId="42" applyNumberFormat="0" applyFill="0" applyAlignment="0" applyProtection="0">
      <alignment vertical="center"/>
    </xf>
    <xf numFmtId="0" fontId="32" fillId="9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88" fillId="0" borderId="0"/>
    <xf numFmtId="0" fontId="88" fillId="0" borderId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0" fillId="8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26" fillId="6" borderId="25" applyNumberFormat="0" applyAlignment="0" applyProtection="0">
      <alignment vertical="center"/>
    </xf>
    <xf numFmtId="189" fontId="92" fillId="0" borderId="0"/>
    <xf numFmtId="0" fontId="49" fillId="0" borderId="32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2" fillId="0" borderId="0"/>
    <xf numFmtId="0" fontId="52" fillId="0" borderId="0">
      <protection locked="0"/>
    </xf>
    <xf numFmtId="4" fontId="6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65" fillId="0" borderId="0"/>
    <xf numFmtId="0" fontId="0" fillId="15" borderId="0" applyNumberFormat="0" applyBorder="0" applyAlignment="0" applyProtection="0">
      <alignment vertical="center"/>
    </xf>
    <xf numFmtId="0" fontId="91" fillId="0" borderId="0"/>
    <xf numFmtId="0" fontId="0" fillId="7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/>
    <xf numFmtId="0" fontId="52" fillId="0" borderId="0"/>
    <xf numFmtId="0" fontId="28" fillId="29" borderId="0" applyNumberFormat="0" applyBorder="0" applyAlignment="0" applyProtection="0">
      <alignment vertical="center"/>
    </xf>
    <xf numFmtId="0" fontId="89" fillId="0" borderId="0"/>
    <xf numFmtId="0" fontId="0" fillId="8" borderId="0" applyNumberFormat="0" applyBorder="0" applyAlignment="0" applyProtection="0">
      <alignment vertical="center"/>
    </xf>
    <xf numFmtId="49" fontId="6" fillId="0" borderId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89" fillId="0" borderId="0"/>
    <xf numFmtId="0" fontId="27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2" fillId="0" borderId="0"/>
    <xf numFmtId="0" fontId="28" fillId="4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52" fillId="0" borderId="0"/>
    <xf numFmtId="0" fontId="2" fillId="7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7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7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5" fillId="0" borderId="28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5" fillId="0" borderId="0"/>
    <xf numFmtId="0" fontId="6" fillId="0" borderId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6" fillId="0" borderId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3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50" fillId="8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7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0" fillId="0" borderId="0" applyFill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18" fillId="64" borderId="0" applyNumberFormat="0" applyBorder="0" applyAlignment="0" applyProtection="0"/>
    <xf numFmtId="0" fontId="0" fillId="0" borderId="0" applyFill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63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/>
    <xf numFmtId="0" fontId="2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1" fillId="13" borderId="25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1" fillId="13" borderId="25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0" borderId="0"/>
    <xf numFmtId="0" fontId="101" fillId="13" borderId="25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8" fillId="0" borderId="0">
      <protection locked="0"/>
    </xf>
    <xf numFmtId="0" fontId="101" fillId="13" borderId="25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/>
    <xf numFmtId="0" fontId="2" fillId="12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2" fillId="2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8" fillId="14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57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57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0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/>
    <xf numFmtId="0" fontId="0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46" fillId="24" borderId="29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0" borderId="0"/>
    <xf numFmtId="0" fontId="32" fillId="2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50" fillId="8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109" fillId="24" borderId="29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2" borderId="0" applyNumberFormat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2" borderId="0" applyNumberFormat="0" applyBorder="0" applyAlignment="0" applyProtection="0"/>
    <xf numFmtId="0" fontId="57" fillId="6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6" fillId="66" borderId="0" applyNumberFormat="0" applyFont="0" applyBorder="0" applyAlignment="0" applyProtection="0"/>
    <xf numFmtId="0" fontId="0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57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" fillId="12" borderId="0" applyNumberFormat="0" applyBorder="0" applyAlignment="0" applyProtection="0"/>
    <xf numFmtId="0" fontId="57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93" fontId="6" fillId="0" borderId="0" applyFont="0" applyFill="0" applyBorder="0" applyAlignment="0" applyProtection="0"/>
    <xf numFmtId="0" fontId="50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57" fillId="6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37" fontId="112" fillId="0" borderId="0"/>
    <xf numFmtId="0" fontId="33" fillId="5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113" fillId="0" borderId="10" applyNumberFormat="0" applyFill="0" applyProtection="0">
      <alignment horizontal="left"/>
    </xf>
    <xf numFmtId="0" fontId="0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6" fillId="0" borderId="0">
      <alignment vertical="center"/>
    </xf>
    <xf numFmtId="0" fontId="2" fillId="10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88" fontId="6" fillId="0" borderId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83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83" fillId="4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8" fillId="27" borderId="0" applyNumberFormat="0" applyBorder="0" applyAlignment="0" applyProtection="0">
      <alignment vertical="center"/>
    </xf>
    <xf numFmtId="0" fontId="50" fillId="8" borderId="0" applyNumberFormat="0" applyBorder="0" applyAlignment="0" applyProtection="0"/>
    <xf numFmtId="0" fontId="0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8" fillId="6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4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106" fillId="0" borderId="44" applyNumberFormat="0" applyFill="0" applyAlignment="0" applyProtection="0">
      <alignment vertical="center"/>
    </xf>
    <xf numFmtId="0" fontId="50" fillId="8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9" fillId="0" borderId="0"/>
    <xf numFmtId="0" fontId="6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50" fillId="8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8" fillId="13" borderId="0" applyNumberFormat="0" applyBorder="0" applyAlignment="0" applyProtection="0">
      <alignment vertical="center"/>
    </xf>
    <xf numFmtId="0" fontId="50" fillId="8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194" fontId="65" fillId="0" borderId="0"/>
    <xf numFmtId="0" fontId="28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8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/>
    <xf numFmtId="0" fontId="0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/>
    <xf numFmtId="0" fontId="0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57" fillId="20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0" borderId="0"/>
    <xf numFmtId="0" fontId="28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0" borderId="0"/>
    <xf numFmtId="0" fontId="28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0" borderId="0"/>
    <xf numFmtId="0" fontId="28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" fillId="0" borderId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79" fillId="0" borderId="0"/>
    <xf numFmtId="0" fontId="0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2" fillId="12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14" fontId="53" fillId="0" borderId="0">
      <alignment horizontal="center" wrapText="1"/>
      <protection locked="0"/>
    </xf>
    <xf numFmtId="0" fontId="28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108" fillId="65" borderId="8">
      <protection locked="0"/>
    </xf>
    <xf numFmtId="0" fontId="30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5" fillId="29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115" fillId="0" borderId="0" applyNumberFormat="0" applyFill="0" applyBorder="0" applyAlignment="0" applyProtection="0">
      <alignment vertical="top"/>
    </xf>
    <xf numFmtId="0" fontId="35" fillId="29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5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7" fillId="8" borderId="0" applyNumberFormat="0" applyBorder="0" applyAlignment="0" applyProtection="0">
      <alignment vertical="center"/>
    </xf>
    <xf numFmtId="0" fontId="54" fillId="12" borderId="2" applyNumberFormat="0" applyBorder="0" applyAlignment="0" applyProtection="0"/>
    <xf numFmtId="0" fontId="0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1" fillId="4" borderId="36" applyNumberFormat="0" applyAlignment="0" applyProtection="0">
      <alignment vertical="center"/>
    </xf>
    <xf numFmtId="0" fontId="6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" fillId="0" borderId="0"/>
    <xf numFmtId="0" fontId="28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" fillId="0" borderId="0"/>
    <xf numFmtId="0" fontId="28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183" fontId="6" fillId="0" borderId="0" applyFont="0" applyFill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/>
    <xf numFmtId="0" fontId="28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" fillId="0" borderId="0"/>
    <xf numFmtId="0" fontId="28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113" fillId="0" borderId="10" applyNumberFormat="0" applyFill="0" applyProtection="0">
      <alignment horizont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6" fillId="0" borderId="0"/>
    <xf numFmtId="0" fontId="28" fillId="1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0" borderId="0"/>
    <xf numFmtId="0" fontId="6" fillId="0" borderId="0"/>
    <xf numFmtId="0" fontId="28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6" fillId="0" borderId="0"/>
    <xf numFmtId="0" fontId="6" fillId="0" borderId="0"/>
    <xf numFmtId="0" fontId="28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8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197" fontId="36" fillId="0" borderId="0"/>
    <xf numFmtId="0" fontId="28" fillId="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8" fontId="65" fillId="0" borderId="10" applyFill="0" applyProtection="0">
      <alignment horizontal="right"/>
    </xf>
    <xf numFmtId="0" fontId="28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17" fillId="0" borderId="0"/>
    <xf numFmtId="0" fontId="28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8" fillId="14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" fillId="12" borderId="26" applyNumberFormat="0" applyFont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2" fillId="20" borderId="0" applyNumberFormat="0" applyBorder="0" applyAlignment="0" applyProtection="0"/>
    <xf numFmtId="0" fontId="6" fillId="12" borderId="26" applyNumberFormat="0" applyFont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2" fillId="20" borderId="0" applyNumberFormat="0" applyBorder="0" applyAlignment="0" applyProtection="0"/>
    <xf numFmtId="0" fontId="6" fillId="12" borderId="26" applyNumberFormat="0" applyFont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2" fillId="20" borderId="0" applyNumberFormat="0" applyBorder="0" applyAlignment="0" applyProtection="0"/>
    <xf numFmtId="0" fontId="0" fillId="12" borderId="26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2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6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2" fillId="1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107" fillId="0" borderId="0" applyProtection="0"/>
    <xf numFmtId="0" fontId="32" fillId="42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24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19" borderId="0" applyNumberFormat="0" applyBorder="0" applyAlignment="0" applyProtection="0"/>
    <xf numFmtId="0" fontId="2" fillId="12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3" fillId="5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0" fontId="30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2" fillId="13" borderId="0" applyNumberFormat="0" applyBorder="0" applyAlignment="0" applyProtection="0"/>
    <xf numFmtId="195" fontId="6" fillId="0" borderId="0" applyFont="0" applyFill="0" applyBorder="0" applyAlignment="0" applyProtection="0"/>
    <xf numFmtId="0" fontId="30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/>
    <xf numFmtId="0" fontId="32" fillId="28" borderId="0" applyNumberFormat="0" applyBorder="0" applyAlignment="0" applyProtection="0"/>
    <xf numFmtId="0" fontId="36" fillId="0" borderId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67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67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67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67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/>
    <xf numFmtId="0" fontId="2" fillId="10" borderId="0" applyNumberFormat="0" applyBorder="0" applyAlignment="0" applyProtection="0"/>
    <xf numFmtId="0" fontId="71" fillId="13" borderId="25" applyNumberFormat="0" applyAlignment="0" applyProtection="0">
      <alignment vertical="center"/>
    </xf>
    <xf numFmtId="0" fontId="2" fillId="10" borderId="0" applyNumberFormat="0" applyBorder="0" applyAlignment="0" applyProtection="0"/>
    <xf numFmtId="0" fontId="71" fillId="13" borderId="25" applyNumberFormat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96" fillId="0" borderId="4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40" fillId="0" borderId="38" applyNumberFormat="0" applyFill="0" applyAlignment="0" applyProtection="0">
      <alignment vertical="center"/>
    </xf>
    <xf numFmtId="0" fontId="32" fillId="19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2" fillId="19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2" fillId="19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2" fillId="19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2" fillId="19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79" fillId="0" borderId="0"/>
    <xf numFmtId="0" fontId="49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6" fillId="12" borderId="26" applyNumberFormat="0" applyFont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6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61" fillId="4" borderId="36" applyNumberFormat="0" applyAlignment="0" applyProtection="0">
      <alignment vertical="center"/>
    </xf>
    <xf numFmtId="0" fontId="6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198" fontId="115" fillId="0" borderId="0" applyFill="0" applyBorder="0" applyAlignment="0"/>
    <xf numFmtId="0" fontId="71" fillId="13" borderId="25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99" fillId="49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177" fontId="36" fillId="0" borderId="0"/>
    <xf numFmtId="0" fontId="50" fillId="10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49" fillId="0" borderId="32" applyNumberFormat="0" applyFill="0" applyAlignment="0" applyProtection="0">
      <alignment vertical="center"/>
    </xf>
    <xf numFmtId="192" fontId="6" fillId="0" borderId="0" applyFont="0" applyFill="0" applyBorder="0" applyAlignment="0" applyProtection="0"/>
    <xf numFmtId="196" fontId="36" fillId="0" borderId="0"/>
    <xf numFmtId="0" fontId="27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2" fontId="107" fillId="0" borderId="0" applyProtection="0"/>
    <xf numFmtId="0" fontId="6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/>
    <xf numFmtId="0" fontId="6" fillId="12" borderId="26" applyNumberFormat="0" applyFon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/>
    <xf numFmtId="0" fontId="6" fillId="12" borderId="26" applyNumberFormat="0" applyFont="0" applyAlignment="0" applyProtection="0">
      <alignment vertical="center"/>
    </xf>
    <xf numFmtId="0" fontId="6" fillId="0" borderId="0"/>
    <xf numFmtId="0" fontId="27" fillId="8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0" borderId="0"/>
    <xf numFmtId="0" fontId="27" fillId="8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0" borderId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4" fillId="1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2" fillId="0" borderId="46" applyNumberFormat="0" applyAlignment="0" applyProtection="0">
      <alignment horizontal="left" vertical="center"/>
    </xf>
    <xf numFmtId="0" fontId="35" fillId="19" borderId="0" applyNumberFormat="0" applyBorder="0" applyAlignment="0" applyProtection="0">
      <alignment vertical="center"/>
    </xf>
    <xf numFmtId="0" fontId="102" fillId="0" borderId="48">
      <alignment horizontal="left" vertical="center"/>
    </xf>
    <xf numFmtId="0" fontId="6" fillId="12" borderId="26" applyNumberFormat="0" applyFon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61" fillId="4" borderId="36" applyNumberFormat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98" fillId="13" borderId="36" applyNumberFormat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98" fillId="13" borderId="36" applyNumberFormat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0" fontId="61" fillId="13" borderId="36" applyNumberFormat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9" fillId="0" borderId="0" applyProtection="0"/>
    <xf numFmtId="0" fontId="27" fillId="8" borderId="0" applyNumberFormat="0" applyBorder="0" applyAlignment="0" applyProtection="0">
      <alignment vertical="center"/>
    </xf>
    <xf numFmtId="0" fontId="102" fillId="0" borderId="0" applyProtection="0"/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7" fontId="120" fillId="67" borderId="0"/>
    <xf numFmtId="9" fontId="6" fillId="0" borderId="0" applyFont="0" applyFill="0" applyBorder="0" applyAlignment="0" applyProtection="0"/>
    <xf numFmtId="0" fontId="69" fillId="0" borderId="28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187" fontId="77" fillId="47" borderId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30" fillId="5" borderId="0" applyNumberFormat="0" applyBorder="0" applyAlignment="0" applyProtection="0">
      <alignment vertical="center"/>
    </xf>
    <xf numFmtId="0" fontId="6" fillId="0" borderId="0">
      <alignment vertical="center"/>
    </xf>
    <xf numFmtId="184" fontId="6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81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3" fillId="5" borderId="0" applyNumberFormat="0" applyBorder="0" applyAlignment="0" applyProtection="0"/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104" fillId="0" borderId="43" applyNumberFormat="0" applyFill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120" fillId="0" borderId="0"/>
    <xf numFmtId="0" fontId="93" fillId="8" borderId="0" applyNumberFormat="0" applyBorder="0" applyAlignment="0" applyProtection="0">
      <alignment vertical="center"/>
    </xf>
    <xf numFmtId="0" fontId="88" fillId="0" borderId="0"/>
    <xf numFmtId="0" fontId="6" fillId="12" borderId="26" applyNumberFormat="0" applyFon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6" fillId="12" borderId="26" applyNumberFormat="0" applyFont="0" applyAlignment="0" applyProtection="0">
      <alignment vertical="center"/>
    </xf>
    <xf numFmtId="190" fontId="6" fillId="0" borderId="0" applyFont="0" applyFill="0" applyProtection="0"/>
    <xf numFmtId="0" fontId="6" fillId="0" borderId="0"/>
    <xf numFmtId="0" fontId="6" fillId="12" borderId="26" applyNumberFormat="0" applyFont="0" applyAlignment="0" applyProtection="0">
      <alignment vertical="center"/>
    </xf>
    <xf numFmtId="0" fontId="6" fillId="0" borderId="0"/>
    <xf numFmtId="0" fontId="6" fillId="12" borderId="26" applyNumberFormat="0" applyFont="0" applyAlignment="0" applyProtection="0">
      <alignment vertical="center"/>
    </xf>
    <xf numFmtId="0" fontId="6" fillId="0" borderId="0">
      <alignment vertical="center"/>
    </xf>
    <xf numFmtId="0" fontId="61" fillId="13" borderId="36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33" fillId="5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10" fontId="6" fillId="0" borderId="0" applyFont="0" applyFill="0" applyBorder="0" applyAlignment="0" applyProtection="0"/>
    <xf numFmtId="0" fontId="0" fillId="0" borderId="0" applyFill="0">
      <alignment vertical="center"/>
    </xf>
    <xf numFmtId="0" fontId="0" fillId="0" borderId="0" applyFill="0">
      <alignment vertical="center"/>
    </xf>
    <xf numFmtId="9" fontId="6" fillId="0" borderId="0" applyFont="0" applyFill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15" fontId="6" fillId="0" borderId="0" applyFon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6" fillId="0" borderId="0">
      <alignment vertical="center"/>
    </xf>
    <xf numFmtId="0" fontId="121" fillId="0" borderId="13">
      <alignment horizontal="center"/>
    </xf>
    <xf numFmtId="0" fontId="29" fillId="8" borderId="0" applyNumberFormat="0" applyBorder="0" applyAlignment="0" applyProtection="0">
      <alignment vertical="center"/>
    </xf>
    <xf numFmtId="3" fontId="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49" fillId="0" borderId="32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8" fillId="65" borderId="8">
      <protection locked="0"/>
    </xf>
    <xf numFmtId="0" fontId="6" fillId="0" borderId="0"/>
    <xf numFmtId="0" fontId="108" fillId="65" borderId="8">
      <protection locked="0"/>
    </xf>
    <xf numFmtId="0" fontId="6" fillId="0" borderId="0"/>
    <xf numFmtId="0" fontId="42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" fillId="0" borderId="0"/>
    <xf numFmtId="0" fontId="4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" fillId="0" borderId="0"/>
    <xf numFmtId="0" fontId="42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" fillId="0" borderId="0"/>
    <xf numFmtId="0" fontId="4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7" fillId="0" borderId="45" applyProtection="0"/>
    <xf numFmtId="9" fontId="6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114" fillId="0" borderId="0"/>
    <xf numFmtId="0" fontId="29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7" fillId="8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0" fillId="12" borderId="26" applyNumberFormat="0" applyFont="0" applyAlignment="0" applyProtection="0">
      <alignment vertical="center"/>
    </xf>
    <xf numFmtId="201" fontId="6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65" fillId="0" borderId="11" applyNumberFormat="0" applyFill="0" applyProtection="0">
      <alignment horizontal="right"/>
    </xf>
    <xf numFmtId="0" fontId="90" fillId="0" borderId="4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0" fillId="0" borderId="4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5" fillId="0" borderId="3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5" fillId="0" borderId="3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5" fillId="0" borderId="3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5" fillId="0" borderId="3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90" fillId="0" borderId="42" applyNumberFormat="0" applyFill="0" applyAlignment="0" applyProtection="0">
      <alignment vertical="center"/>
    </xf>
    <xf numFmtId="0" fontId="90" fillId="0" borderId="42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0" fillId="0" borderId="4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6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106" fillId="0" borderId="44" applyNumberFormat="0" applyFill="0" applyAlignment="0" applyProtection="0">
      <alignment vertical="center"/>
    </xf>
    <xf numFmtId="0" fontId="106" fillId="0" borderId="44" applyNumberFormat="0" applyFill="0" applyAlignment="0" applyProtection="0">
      <alignment vertical="center"/>
    </xf>
    <xf numFmtId="0" fontId="104" fillId="0" borderId="43" applyNumberFormat="0" applyFill="0" applyAlignment="0" applyProtection="0">
      <alignment vertical="center"/>
    </xf>
    <xf numFmtId="0" fontId="104" fillId="0" borderId="43" applyNumberFormat="0" applyFill="0" applyAlignment="0" applyProtection="0">
      <alignment vertical="center"/>
    </xf>
    <xf numFmtId="0" fontId="104" fillId="0" borderId="43" applyNumberFormat="0" applyFill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106" fillId="0" borderId="44" applyNumberFormat="0" applyFill="0" applyAlignment="0" applyProtection="0">
      <alignment vertical="center"/>
    </xf>
    <xf numFmtId="0" fontId="106" fillId="0" borderId="4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96" fillId="0" borderId="43" applyNumberFormat="0" applyFill="0" applyAlignment="0" applyProtection="0">
      <alignment vertical="center"/>
    </xf>
    <xf numFmtId="0" fontId="106" fillId="0" borderId="4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91" fontId="9" fillId="0" borderId="2">
      <alignment vertical="center"/>
      <protection locked="0"/>
    </xf>
    <xf numFmtId="0" fontId="46" fillId="24" borderId="29" applyNumberFormat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6" fillId="0" borderId="0"/>
    <xf numFmtId="0" fontId="96" fillId="0" borderId="4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6" fillId="0" borderId="43" applyNumberFormat="0" applyFill="0" applyAlignment="0" applyProtection="0">
      <alignment vertical="center"/>
    </xf>
    <xf numFmtId="0" fontId="75" fillId="0" borderId="4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5" fillId="0" borderId="4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75" fillId="0" borderId="47" applyNumberFormat="0" applyFill="0" applyAlignment="0" applyProtection="0">
      <alignment vertical="center"/>
    </xf>
    <xf numFmtId="0" fontId="75" fillId="0" borderId="4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6" fillId="0" borderId="0"/>
    <xf numFmtId="0" fontId="49" fillId="0" borderId="32" applyNumberFormat="0" applyFill="0" applyAlignment="0" applyProtection="0">
      <alignment vertical="center"/>
    </xf>
    <xf numFmtId="0" fontId="75" fillId="0" borderId="47" applyNumberFormat="0" applyFill="0" applyAlignment="0" applyProtection="0">
      <alignment vertical="center"/>
    </xf>
    <xf numFmtId="0" fontId="75" fillId="0" borderId="4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" fillId="0" borderId="0"/>
    <xf numFmtId="0" fontId="49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/>
    <xf numFmtId="0" fontId="4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/>
    <xf numFmtId="0" fontId="4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4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18" fillId="0" borderId="11" applyNumberFormat="0" applyFill="0" applyProtection="0">
      <alignment horizont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" fillId="0" borderId="0"/>
    <xf numFmtId="0" fontId="34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11" fillId="0" borderId="0"/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91" fontId="9" fillId="0" borderId="2">
      <alignment vertical="center"/>
      <protection locked="0"/>
    </xf>
    <xf numFmtId="0" fontId="46" fillId="24" borderId="29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6" fillId="0" borderId="0"/>
    <xf numFmtId="0" fontId="30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00" fillId="4" borderId="25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5" fillId="0" borderId="28" applyNumberFormat="0" applyFill="0" applyAlignment="0" applyProtection="0">
      <alignment vertical="center"/>
    </xf>
    <xf numFmtId="0" fontId="50" fillId="8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5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3" fillId="49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6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86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50" fillId="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8" borderId="0" applyNumberFormat="0" applyBorder="0" applyAlignment="0" applyProtection="0">
      <alignment vertical="center"/>
    </xf>
    <xf numFmtId="0" fontId="6" fillId="0" borderId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/>
    <xf numFmtId="0" fontId="27" fillId="8" borderId="0" applyNumberFormat="0" applyBorder="0" applyAlignment="0" applyProtection="0">
      <alignment vertical="center"/>
    </xf>
    <xf numFmtId="0" fontId="6" fillId="0" borderId="0"/>
    <xf numFmtId="0" fontId="27" fillId="8" borderId="0" applyNumberFormat="0" applyBorder="0" applyAlignment="0" applyProtection="0">
      <alignment vertical="center"/>
    </xf>
    <xf numFmtId="0" fontId="6" fillId="0" borderId="0"/>
    <xf numFmtId="0" fontId="27" fillId="8" borderId="0" applyNumberFormat="0" applyBorder="0" applyAlignment="0" applyProtection="0">
      <alignment vertical="center"/>
    </xf>
    <xf numFmtId="0" fontId="6" fillId="0" borderId="0"/>
    <xf numFmtId="0" fontId="26" fillId="6" borderId="25" applyNumberFormat="0" applyAlignment="0" applyProtection="0">
      <alignment vertical="center"/>
    </xf>
    <xf numFmtId="0" fontId="0" fillId="0" borderId="0">
      <alignment vertical="center"/>
    </xf>
    <xf numFmtId="0" fontId="26" fillId="6" borderId="25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6" borderId="25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6" borderId="2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6" borderId="2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6" borderId="2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4" fillId="10" borderId="0" applyNumberFormat="0" applyBorder="0" applyAlignment="0" applyProtection="0">
      <alignment vertical="center"/>
    </xf>
    <xf numFmtId="0" fontId="6" fillId="0" borderId="0"/>
    <xf numFmtId="0" fontId="44" fillId="10" borderId="0" applyNumberFormat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44" fillId="10" borderId="0" applyNumberFormat="0" applyBorder="0" applyAlignment="0" applyProtection="0">
      <alignment vertical="center"/>
    </xf>
    <xf numFmtId="0" fontId="6" fillId="0" borderId="0"/>
    <xf numFmtId="0" fontId="44" fillId="10" borderId="0" applyNumberFormat="0" applyBorder="0" applyAlignment="0" applyProtection="0">
      <alignment vertical="center"/>
    </xf>
    <xf numFmtId="0" fontId="6" fillId="0" borderId="0"/>
    <xf numFmtId="0" fontId="44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93" fillId="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9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9" fillId="0" borderId="2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9" fillId="0" borderId="2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9" fillId="0" borderId="2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6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 applyNumberFormat="0" applyFill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191" fontId="9" fillId="0" borderId="2">
      <alignment vertical="center"/>
      <protection locked="0"/>
    </xf>
    <xf numFmtId="0" fontId="46" fillId="24" borderId="29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91" fontId="9" fillId="0" borderId="2">
      <alignment vertical="center"/>
      <protection locked="0"/>
    </xf>
    <xf numFmtId="0" fontId="46" fillId="24" borderId="29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91" fontId="9" fillId="0" borderId="2">
      <alignment vertical="center"/>
      <protection locked="0"/>
    </xf>
    <xf numFmtId="0" fontId="29" fillId="10" borderId="0" applyNumberFormat="0" applyBorder="0" applyAlignment="0" applyProtection="0">
      <alignment vertical="center"/>
    </xf>
    <xf numFmtId="191" fontId="9" fillId="0" borderId="2">
      <alignment vertical="center"/>
      <protection locked="0"/>
    </xf>
    <xf numFmtId="0" fontId="29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27" fillId="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27" fillId="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27" fillId="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27" fillId="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27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27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7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7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7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7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43" fillId="0" borderId="28" applyNumberFormat="0" applyFill="0" applyAlignment="0" applyProtection="0">
      <alignment vertical="center"/>
    </xf>
    <xf numFmtId="0" fontId="50" fillId="8" borderId="0" applyNumberFormat="0" applyBorder="0" applyAlignment="0" applyProtection="0"/>
    <xf numFmtId="0" fontId="43" fillId="0" borderId="28" applyNumberFormat="0" applyFill="0" applyAlignment="0" applyProtection="0">
      <alignment vertical="center"/>
    </xf>
    <xf numFmtId="0" fontId="50" fillId="8" borderId="0" applyNumberFormat="0" applyBorder="0" applyAlignment="0" applyProtection="0"/>
    <xf numFmtId="0" fontId="43" fillId="0" borderId="28" applyNumberFormat="0" applyFill="0" applyAlignment="0" applyProtection="0">
      <alignment vertical="center"/>
    </xf>
    <xf numFmtId="0" fontId="50" fillId="8" borderId="0" applyNumberFormat="0" applyBorder="0" applyAlignment="0" applyProtection="0"/>
    <xf numFmtId="0" fontId="43" fillId="0" borderId="28" applyNumberFormat="0" applyFill="0" applyAlignment="0" applyProtection="0">
      <alignment vertical="center"/>
    </xf>
    <xf numFmtId="0" fontId="50" fillId="8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0" fontId="40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99" fillId="49" borderId="0" applyNumberFormat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00" fillId="4" borderId="25" applyNumberFormat="0" applyAlignment="0" applyProtection="0">
      <alignment vertical="center"/>
    </xf>
    <xf numFmtId="0" fontId="100" fillId="4" borderId="25" applyNumberForma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100" fillId="4" borderId="25" applyNumberFormat="0" applyAlignment="0" applyProtection="0">
      <alignment vertical="center"/>
    </xf>
    <xf numFmtId="0" fontId="100" fillId="4" borderId="25" applyNumberForma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100" fillId="4" borderId="25" applyNumberForma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71" fillId="13" borderId="25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109" fillId="24" borderId="29" applyNumberFormat="0" applyAlignment="0" applyProtection="0">
      <alignment vertical="center"/>
    </xf>
    <xf numFmtId="0" fontId="109" fillId="24" borderId="29" applyNumberFormat="0" applyAlignment="0" applyProtection="0">
      <alignment vertical="center"/>
    </xf>
    <xf numFmtId="0" fontId="109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191" fontId="9" fillId="0" borderId="2">
      <alignment vertical="center"/>
      <protection locked="0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191" fontId="9" fillId="0" borderId="2">
      <alignment vertical="center"/>
      <protection locked="0"/>
    </xf>
    <xf numFmtId="0" fontId="46" fillId="24" borderId="29" applyNumberFormat="0" applyAlignment="0" applyProtection="0">
      <alignment vertical="center"/>
    </xf>
    <xf numFmtId="0" fontId="46" fillId="24" borderId="29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95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95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95" fillId="0" borderId="28" applyNumberFormat="0" applyFill="0" applyAlignment="0" applyProtection="0">
      <alignment vertical="center"/>
    </xf>
    <xf numFmtId="0" fontId="95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202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8" fillId="2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2" fontId="6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191" fontId="9" fillId="0" borderId="2">
      <alignment vertical="center"/>
      <protection locked="0"/>
    </xf>
    <xf numFmtId="0" fontId="28" fillId="61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5" fillId="0" borderId="11" applyNumberFormat="0" applyFill="0" applyProtection="0">
      <alignment horizontal="left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99" fillId="49" borderId="0" applyNumberFormat="0" applyBorder="0" applyAlignment="0" applyProtection="0">
      <alignment vertical="center"/>
    </xf>
    <xf numFmtId="0" fontId="99" fillId="49" borderId="0" applyNumberFormat="0" applyBorder="0" applyAlignment="0" applyProtection="0">
      <alignment vertical="center"/>
    </xf>
    <xf numFmtId="0" fontId="99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61" fillId="4" borderId="36" applyNumberFormat="0" applyAlignment="0" applyProtection="0">
      <alignment vertical="center"/>
    </xf>
    <xf numFmtId="0" fontId="98" fillId="13" borderId="36" applyNumberFormat="0" applyAlignment="0" applyProtection="0">
      <alignment vertical="center"/>
    </xf>
    <xf numFmtId="0" fontId="98" fillId="13" borderId="36" applyNumberFormat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61" fillId="4" borderId="36" applyNumberFormat="0" applyAlignment="0" applyProtection="0">
      <alignment vertical="center"/>
    </xf>
    <xf numFmtId="0" fontId="61" fillId="4" borderId="36" applyNumberFormat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61" fillId="13" borderId="36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1" fontId="65" fillId="0" borderId="10" applyFill="0" applyProtection="0">
      <alignment horizont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12" borderId="26" applyNumberFormat="0" applyFont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0" fontId="6" fillId="12" borderId="26" applyNumberFormat="0" applyFont="0" applyAlignment="0" applyProtection="0">
      <alignment vertical="center"/>
    </xf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2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204" fontId="6" fillId="0" borderId="5" xfId="0" applyNumberFormat="1" applyFont="1" applyFill="1" applyBorder="1" applyAlignment="1">
      <alignment horizontal="center" vertical="center"/>
    </xf>
    <xf numFmtId="186" fontId="2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85" fontId="7" fillId="0" borderId="8" xfId="3026" applyNumberFormat="1" applyFont="1" applyFill="1" applyBorder="1" applyAlignment="1" applyProtection="1">
      <alignment horizontal="center" vertical="center" wrapText="1"/>
    </xf>
    <xf numFmtId="186" fontId="7" fillId="0" borderId="8" xfId="3026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/>
    </xf>
    <xf numFmtId="0" fontId="5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185" fontId="9" fillId="0" borderId="8" xfId="3026" applyNumberFormat="1" applyFont="1" applyFill="1" applyBorder="1" applyAlignment="1" applyProtection="1">
      <alignment horizontal="center" vertical="center" wrapText="1"/>
    </xf>
    <xf numFmtId="186" fontId="9" fillId="0" borderId="9" xfId="3026" applyNumberFormat="1" applyFont="1" applyFill="1" applyBorder="1" applyAlignment="1" applyProtection="1">
      <alignment horizontal="center" vertical="center" wrapText="1"/>
    </xf>
    <xf numFmtId="203" fontId="8" fillId="0" borderId="8" xfId="0" applyNumberFormat="1" applyFont="1" applyBorder="1" applyAlignment="1">
      <alignment horizontal="center" vertical="center"/>
    </xf>
    <xf numFmtId="186" fontId="8" fillId="0" borderId="8" xfId="0" applyNumberFormat="1" applyFont="1" applyBorder="1" applyAlignment="1">
      <alignment horizontal="center" vertical="center"/>
    </xf>
    <xf numFmtId="185" fontId="7" fillId="0" borderId="8" xfId="0" applyNumberFormat="1" applyFont="1" applyFill="1" applyBorder="1" applyAlignment="1">
      <alignment horizontal="center" vertical="center" wrapText="1"/>
    </xf>
    <xf numFmtId="186" fontId="7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186" fontId="7" fillId="0" borderId="8" xfId="2969" applyNumberFormat="1" applyFont="1" applyFill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185" fontId="7" fillId="0" borderId="11" xfId="0" applyNumberFormat="1" applyFont="1" applyFill="1" applyBorder="1" applyAlignment="1">
      <alignment horizontal="center" vertical="center" wrapText="1"/>
    </xf>
    <xf numFmtId="186" fontId="7" fillId="0" borderId="11" xfId="2969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185" fontId="9" fillId="0" borderId="8" xfId="3026" applyNumberFormat="1" applyFont="1" applyFill="1" applyBorder="1" applyAlignment="1" applyProtection="1">
      <alignment horizontal="right" vertical="center" wrapText="1"/>
    </xf>
    <xf numFmtId="186" fontId="9" fillId="0" borderId="8" xfId="3026" applyNumberFormat="1" applyFont="1" applyFill="1" applyBorder="1" applyAlignment="1" applyProtection="1">
      <alignment horizontal="right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185" fontId="9" fillId="0" borderId="8" xfId="219" applyNumberFormat="1" applyFont="1" applyFill="1" applyBorder="1" applyAlignment="1">
      <alignment horizontal="right" vertical="center" wrapText="1"/>
    </xf>
    <xf numFmtId="186" fontId="9" fillId="0" borderId="8" xfId="219" applyNumberFormat="1" applyFont="1" applyFill="1" applyBorder="1" applyAlignment="1">
      <alignment horizontal="right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9" xfId="945" applyNumberFormat="1" applyFont="1" applyFill="1" applyBorder="1" applyAlignment="1">
      <alignment horizontal="center" vertical="center"/>
    </xf>
    <xf numFmtId="205" fontId="0" fillId="0" borderId="8" xfId="0" applyNumberFormat="1" applyFont="1" applyBorder="1" applyAlignment="1">
      <alignment horizontal="center" vertical="center"/>
    </xf>
    <xf numFmtId="186" fontId="2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85" fontId="9" fillId="0" borderId="11" xfId="3026" applyNumberFormat="1" applyFont="1" applyFill="1" applyBorder="1" applyAlignment="1" applyProtection="1">
      <alignment horizontal="right" vertical="center" wrapText="1"/>
    </xf>
    <xf numFmtId="186" fontId="9" fillId="0" borderId="11" xfId="3026" applyNumberFormat="1" applyFont="1" applyFill="1" applyBorder="1" applyAlignment="1" applyProtection="1">
      <alignment horizontal="right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57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5" xfId="0" applyBorder="1">
      <alignment vertical="center"/>
    </xf>
    <xf numFmtId="185" fontId="9" fillId="0" borderId="8" xfId="0" applyNumberFormat="1" applyFont="1" applyFill="1" applyBorder="1" applyAlignment="1">
      <alignment horizontal="right" vertical="center" wrapText="1"/>
    </xf>
    <xf numFmtId="186" fontId="9" fillId="0" borderId="9" xfId="0" applyNumberFormat="1" applyFont="1" applyFill="1" applyBorder="1" applyAlignment="1">
      <alignment horizontal="right" vertical="center" wrapText="1"/>
    </xf>
    <xf numFmtId="0" fontId="6" fillId="0" borderId="9" xfId="0" applyNumberFormat="1" applyFont="1" applyFill="1" applyBorder="1" applyAlignment="1">
      <alignment horizontal="center"/>
    </xf>
    <xf numFmtId="0" fontId="4" fillId="0" borderId="7" xfId="0" applyFont="1" applyBorder="1">
      <alignment vertical="center"/>
    </xf>
    <xf numFmtId="205" fontId="4" fillId="0" borderId="8" xfId="0" applyNumberFormat="1" applyFont="1" applyBorder="1" applyAlignment="1">
      <alignment horizontal="center" vertical="center"/>
    </xf>
    <xf numFmtId="186" fontId="6" fillId="0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203" fontId="6" fillId="0" borderId="9" xfId="0" applyNumberFormat="1" applyFont="1" applyFill="1" applyBorder="1" applyAlignment="1">
      <alignment horizontal="center" vertical="center"/>
    </xf>
    <xf numFmtId="186" fontId="9" fillId="0" borderId="8" xfId="0" applyNumberFormat="1" applyFont="1" applyFill="1" applyBorder="1" applyAlignment="1">
      <alignment horizontal="right" vertical="center" wrapText="1"/>
    </xf>
    <xf numFmtId="0" fontId="3" fillId="0" borderId="16" xfId="0" applyFont="1" applyBorder="1">
      <alignment vertical="center"/>
    </xf>
    <xf numFmtId="0" fontId="10" fillId="0" borderId="0" xfId="0" applyFont="1" applyBorder="1">
      <alignment vertical="center"/>
    </xf>
    <xf numFmtId="186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86" fontId="0" fillId="0" borderId="9" xfId="0" applyNumberForma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186" fontId="0" fillId="0" borderId="18" xfId="0" applyNumberFormat="1" applyBorder="1" applyAlignment="1">
      <alignment vertical="center"/>
    </xf>
    <xf numFmtId="203" fontId="0" fillId="0" borderId="0" xfId="0" applyNumberFormat="1">
      <alignment vertical="center"/>
    </xf>
    <xf numFmtId="0" fontId="0" fillId="0" borderId="0" xfId="0" applyFill="1">
      <alignment vertical="center"/>
    </xf>
    <xf numFmtId="203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03" fontId="0" fillId="0" borderId="0" xfId="0" applyNumberFormat="1" applyBorder="1">
      <alignment vertical="center"/>
    </xf>
    <xf numFmtId="0" fontId="3" fillId="0" borderId="0" xfId="0" applyFont="1" applyFill="1" applyBorder="1">
      <alignment vertical="center"/>
    </xf>
    <xf numFmtId="203" fontId="4" fillId="0" borderId="15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203" fontId="0" fillId="0" borderId="7" xfId="0" applyNumberFormat="1" applyBorder="1">
      <alignment vertical="center"/>
    </xf>
    <xf numFmtId="206" fontId="0" fillId="0" borderId="9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203" fontId="0" fillId="0" borderId="17" xfId="0" applyNumberFormat="1" applyBorder="1">
      <alignment vertical="center"/>
    </xf>
    <xf numFmtId="206" fontId="0" fillId="0" borderId="18" xfId="0" applyNumberFormat="1" applyFont="1" applyFill="1" applyBorder="1" applyAlignment="1" applyProtection="1">
      <alignment vertical="center"/>
    </xf>
    <xf numFmtId="186" fontId="0" fillId="0" borderId="0" xfId="0" applyNumberFormat="1" applyFill="1">
      <alignment vertical="center"/>
    </xf>
    <xf numFmtId="203" fontId="3" fillId="0" borderId="5" xfId="0" applyNumberFormat="1" applyFont="1" applyBorder="1" applyAlignment="1">
      <alignment horizontal="center" vertical="center"/>
    </xf>
    <xf numFmtId="186" fontId="3" fillId="0" borderId="0" xfId="0" applyNumberFormat="1" applyFont="1" applyAlignment="1">
      <alignment horizontal="center" vertical="center"/>
    </xf>
    <xf numFmtId="203" fontId="3" fillId="0" borderId="8" xfId="0" applyNumberFormat="1" applyFont="1" applyBorder="1" applyAlignment="1">
      <alignment horizontal="center" vertical="center"/>
    </xf>
    <xf numFmtId="203" fontId="3" fillId="0" borderId="0" xfId="0" applyNumberFormat="1" applyFont="1" applyAlignment="1">
      <alignment horizontal="center" vertical="center"/>
    </xf>
    <xf numFmtId="186" fontId="3" fillId="0" borderId="9" xfId="0" applyNumberFormat="1" applyFont="1" applyBorder="1" applyAlignment="1">
      <alignment horizontal="center" vertical="center"/>
    </xf>
    <xf numFmtId="186" fontId="13" fillId="0" borderId="9" xfId="0" applyNumberFormat="1" applyFont="1" applyBorder="1" applyAlignment="1">
      <alignment horizontal="center" vertical="center"/>
    </xf>
    <xf numFmtId="203" fontId="3" fillId="0" borderId="17" xfId="0" applyNumberFormat="1" applyFont="1" applyBorder="1" applyAlignment="1">
      <alignment horizontal="center" vertical="center"/>
    </xf>
    <xf numFmtId="186" fontId="3" fillId="0" borderId="18" xfId="0" applyNumberFormat="1" applyFont="1" applyBorder="1" applyAlignment="1">
      <alignment horizontal="center" vertical="center"/>
    </xf>
    <xf numFmtId="0" fontId="0" fillId="0" borderId="16" xfId="0" applyBorder="1">
      <alignment vertical="center"/>
    </xf>
    <xf numFmtId="185" fontId="0" fillId="0" borderId="0" xfId="0" applyNumberForma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85" fontId="1" fillId="0" borderId="1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3" fontId="0" fillId="0" borderId="5" xfId="0" applyNumberFormat="1" applyBorder="1" applyAlignment="1">
      <alignment horizontal="center" vertical="center"/>
    </xf>
    <xf numFmtId="186" fontId="0" fillId="0" borderId="6" xfId="0" applyNumberForma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203" fontId="2" fillId="0" borderId="8" xfId="0" applyNumberFormat="1" applyFont="1" applyBorder="1" applyAlignment="1">
      <alignment horizontal="center" vertical="center"/>
    </xf>
    <xf numFmtId="186" fontId="2" fillId="0" borderId="9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203" fontId="0" fillId="0" borderId="8" xfId="0" applyNumberFormat="1" applyBorder="1" applyAlignment="1">
      <alignment horizontal="center" vertical="center"/>
    </xf>
    <xf numFmtId="186" fontId="2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203" fontId="0" fillId="0" borderId="11" xfId="0" applyNumberFormat="1" applyBorder="1" applyAlignment="1">
      <alignment horizontal="center" vertical="center"/>
    </xf>
    <xf numFmtId="186" fontId="2" fillId="0" borderId="1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86" fontId="0" fillId="0" borderId="0" xfId="0" applyNumberFormat="1">
      <alignment vertical="center"/>
    </xf>
    <xf numFmtId="0" fontId="15" fillId="0" borderId="0" xfId="0" applyFont="1" applyAlignment="1">
      <alignment horizontal="center" vertical="center"/>
    </xf>
    <xf numFmtId="186" fontId="1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186" fontId="16" fillId="0" borderId="2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86" fontId="5" fillId="0" borderId="21" xfId="0" applyNumberFormat="1" applyFont="1" applyBorder="1" applyAlignment="1">
      <alignment horizontal="center" vertical="center"/>
    </xf>
    <xf numFmtId="18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6" fontId="13" fillId="0" borderId="8" xfId="0" applyNumberFormat="1" applyFont="1" applyBorder="1" applyAlignment="1">
      <alignment horizontal="center" vertical="center"/>
    </xf>
    <xf numFmtId="203" fontId="3" fillId="0" borderId="22" xfId="0" applyNumberFormat="1" applyFont="1" applyBorder="1" applyAlignment="1">
      <alignment horizontal="center" vertical="center"/>
    </xf>
    <xf numFmtId="186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12" fillId="0" borderId="0" xfId="0" applyFont="1" applyBorder="1">
      <alignment vertical="center"/>
    </xf>
    <xf numFmtId="0" fontId="16" fillId="0" borderId="7" xfId="0" applyFont="1" applyBorder="1">
      <alignment vertical="center"/>
    </xf>
    <xf numFmtId="186" fontId="17" fillId="0" borderId="6" xfId="0" applyNumberFormat="1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186" fontId="9" fillId="0" borderId="9" xfId="0" applyNumberFormat="1" applyFont="1" applyBorder="1" applyAlignment="1">
      <alignment horizontal="right" vertical="center"/>
    </xf>
    <xf numFmtId="0" fontId="16" fillId="0" borderId="17" xfId="0" applyFont="1" applyBorder="1">
      <alignment vertical="center"/>
    </xf>
    <xf numFmtId="186" fontId="17" fillId="0" borderId="18" xfId="0" applyNumberFormat="1" applyFont="1" applyBorder="1" applyAlignment="1">
      <alignment horizontal="right" vertical="center"/>
    </xf>
    <xf numFmtId="203" fontId="0" fillId="0" borderId="0" xfId="0" applyNumberFormat="1" applyFill="1">
      <alignment vertical="center"/>
    </xf>
    <xf numFmtId="0" fontId="15" fillId="0" borderId="0" xfId="0" applyFont="1" applyFill="1" applyAlignment="1">
      <alignment horizontal="center" vertical="center"/>
    </xf>
    <xf numFmtId="203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203" fontId="1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03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8" fillId="0" borderId="7" xfId="0" applyFont="1" applyFill="1" applyBorder="1">
      <alignment vertical="center"/>
    </xf>
    <xf numFmtId="203" fontId="0" fillId="0" borderId="5" xfId="3654" applyNumberFormat="1" applyFont="1" applyFill="1" applyBorder="1" applyAlignment="1" applyProtection="1">
      <alignment horizontal="center" vertical="center"/>
    </xf>
    <xf numFmtId="203" fontId="0" fillId="0" borderId="8" xfId="0" applyNumberFormat="1" applyFill="1" applyBorder="1" applyAlignment="1">
      <alignment horizontal="center" vertical="center"/>
    </xf>
    <xf numFmtId="199" fontId="2" fillId="0" borderId="9" xfId="0" applyNumberFormat="1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203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203" fontId="0" fillId="0" borderId="8" xfId="0" applyNumberFormat="1" applyFont="1" applyFill="1" applyBorder="1" applyAlignment="1" applyProtection="1">
      <alignment horizontal="center" vertical="center"/>
      <protection locked="0"/>
    </xf>
    <xf numFmtId="203" fontId="6" fillId="0" borderId="8" xfId="2239" applyNumberFormat="1" applyFill="1" applyBorder="1" applyAlignment="1">
      <alignment horizontal="center" vertical="center"/>
    </xf>
    <xf numFmtId="203" fontId="0" fillId="0" borderId="8" xfId="0" applyNumberFormat="1" applyFont="1" applyFill="1" applyBorder="1" applyAlignment="1">
      <alignment horizontal="center" vertical="center"/>
    </xf>
    <xf numFmtId="0" fontId="2" fillId="0" borderId="17" xfId="0" applyFont="1" applyFill="1" applyBorder="1">
      <alignment vertical="center"/>
    </xf>
    <xf numFmtId="203" fontId="2" fillId="0" borderId="2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86" fontId="2" fillId="0" borderId="18" xfId="0" applyNumberFormat="1" applyFont="1" applyFill="1" applyBorder="1" applyAlignment="1">
      <alignment horizontal="center" vertical="center"/>
    </xf>
    <xf numFmtId="20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203" fontId="16" fillId="0" borderId="15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203" fontId="19" fillId="3" borderId="5" xfId="0" applyNumberFormat="1" applyFont="1" applyFill="1" applyBorder="1" applyAlignment="1">
      <alignment horizontal="center" vertical="center"/>
    </xf>
    <xf numFmtId="186" fontId="9" fillId="0" borderId="6" xfId="3143" applyNumberFormat="1" applyFont="1" applyBorder="1" applyAlignment="1" applyProtection="1">
      <alignment horizontal="center" vertical="center" wrapText="1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203" fontId="19" fillId="3" borderId="9" xfId="0" applyNumberFormat="1" applyFont="1" applyFill="1" applyBorder="1" applyAlignment="1">
      <alignment horizontal="center" vertical="center"/>
    </xf>
    <xf numFmtId="186" fontId="9" fillId="0" borderId="9" xfId="3143" applyNumberFormat="1" applyFont="1" applyBorder="1" applyAlignment="1" applyProtection="1">
      <alignment horizontal="center" vertical="center" wrapText="1"/>
    </xf>
    <xf numFmtId="0" fontId="20" fillId="3" borderId="0" xfId="0" applyFont="1" applyFill="1" applyBorder="1" applyAlignment="1">
      <alignment horizontal="right" vertical="center"/>
    </xf>
    <xf numFmtId="203" fontId="21" fillId="3" borderId="8" xfId="0" applyNumberFormat="1" applyFont="1" applyFill="1" applyBorder="1" applyAlignment="1">
      <alignment horizontal="center" vertical="center"/>
    </xf>
    <xf numFmtId="186" fontId="0" fillId="0" borderId="9" xfId="0" applyNumberForma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6" fillId="0" borderId="11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203" fontId="21" fillId="3" borderId="11" xfId="0" applyNumberFormat="1" applyFont="1" applyFill="1" applyBorder="1" applyAlignment="1">
      <alignment horizontal="center" vertical="center"/>
    </xf>
    <xf numFmtId="186" fontId="9" fillId="0" borderId="12" xfId="3143" applyNumberFormat="1" applyFont="1" applyBorder="1" applyAlignment="1" applyProtection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203" fontId="3" fillId="0" borderId="8" xfId="2870" applyNumberFormat="1" applyFont="1" applyFill="1" applyBorder="1" applyAlignment="1">
      <alignment vertical="center"/>
    </xf>
    <xf numFmtId="186" fontId="3" fillId="0" borderId="9" xfId="2870" applyNumberFormat="1" applyFont="1" applyFill="1" applyBorder="1" applyAlignment="1">
      <alignment horizontal="center" vertical="center"/>
    </xf>
    <xf numFmtId="186" fontId="3" fillId="0" borderId="9" xfId="2870" applyNumberFormat="1" applyFont="1" applyBorder="1" applyAlignment="1">
      <alignment horizontal="center" vertical="center"/>
    </xf>
    <xf numFmtId="0" fontId="22" fillId="0" borderId="0" xfId="0" applyFont="1">
      <alignment vertical="center"/>
    </xf>
    <xf numFmtId="0" fontId="11" fillId="0" borderId="17" xfId="0" applyFont="1" applyBorder="1">
      <alignment vertical="center"/>
    </xf>
    <xf numFmtId="0" fontId="11" fillId="0" borderId="22" xfId="0" applyFont="1" applyBorder="1" applyAlignment="1">
      <alignment horizontal="center" vertical="center"/>
    </xf>
    <xf numFmtId="203" fontId="3" fillId="0" borderId="22" xfId="2870" applyNumberFormat="1" applyFont="1" applyFill="1" applyBorder="1" applyAlignment="1">
      <alignment vertical="center"/>
    </xf>
    <xf numFmtId="186" fontId="3" fillId="0" borderId="18" xfId="2870" applyNumberFormat="1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186" fontId="0" fillId="0" borderId="5" xfId="0" applyNumberFormat="1" applyFill="1" applyBorder="1" applyAlignment="1">
      <alignment horizontal="right" vertical="center"/>
    </xf>
    <xf numFmtId="186" fontId="0" fillId="0" borderId="6" xfId="0" applyNumberForma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/>
    </xf>
    <xf numFmtId="207" fontId="2" fillId="0" borderId="8" xfId="0" applyNumberFormat="1" applyFont="1" applyFill="1" applyBorder="1" applyAlignment="1">
      <alignment horizontal="right" vertical="center"/>
    </xf>
    <xf numFmtId="186" fontId="0" fillId="0" borderId="8" xfId="0" applyNumberFormat="1" applyFill="1" applyBorder="1" applyAlignment="1">
      <alignment horizontal="right" vertical="center"/>
    </xf>
    <xf numFmtId="186" fontId="0" fillId="0" borderId="9" xfId="0" applyNumberFormat="1" applyFill="1" applyBorder="1" applyAlignment="1">
      <alignment horizontal="right" vertical="center"/>
    </xf>
    <xf numFmtId="186" fontId="2" fillId="0" borderId="9" xfId="0" applyNumberFormat="1" applyFont="1" applyFill="1" applyBorder="1" applyAlignment="1">
      <alignment horizontal="right" vertical="center"/>
    </xf>
    <xf numFmtId="207" fontId="0" fillId="0" borderId="8" xfId="0" applyNumberFormat="1" applyFill="1" applyBorder="1" applyAlignment="1">
      <alignment horizontal="right" vertical="center"/>
    </xf>
    <xf numFmtId="207" fontId="6" fillId="0" borderId="8" xfId="0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203" fontId="0" fillId="0" borderId="8" xfId="0" applyNumberFormat="1" applyFill="1" applyBorder="1" applyAlignment="1">
      <alignment horizontal="right" vertical="center"/>
    </xf>
    <xf numFmtId="0" fontId="11" fillId="0" borderId="17" xfId="0" applyFont="1" applyFill="1" applyBorder="1">
      <alignment vertical="center"/>
    </xf>
    <xf numFmtId="0" fontId="10" fillId="0" borderId="24" xfId="0" applyFont="1" applyFill="1" applyBorder="1">
      <alignment vertical="center"/>
    </xf>
    <xf numFmtId="203" fontId="0" fillId="0" borderId="22" xfId="0" applyNumberFormat="1" applyFill="1" applyBorder="1" applyAlignment="1">
      <alignment horizontal="right" vertical="center"/>
    </xf>
    <xf numFmtId="186" fontId="0" fillId="0" borderId="18" xfId="0" applyNumberFormat="1" applyFill="1" applyBorder="1" applyAlignment="1">
      <alignment horizontal="right" vertical="center"/>
    </xf>
    <xf numFmtId="0" fontId="11" fillId="0" borderId="0" xfId="0" applyFont="1" applyBorder="1">
      <alignment vertical="center"/>
    </xf>
    <xf numFmtId="186" fontId="1" fillId="0" borderId="14" xfId="0" applyNumberFormat="1" applyFont="1" applyBorder="1" applyAlignment="1">
      <alignment horizontal="center" vertical="center"/>
    </xf>
    <xf numFmtId="203" fontId="6" fillId="0" borderId="8" xfId="0" applyNumberFormat="1" applyFont="1" applyFill="1" applyBorder="1" applyAlignment="1">
      <alignment horizontal="center" vertical="center"/>
    </xf>
    <xf numFmtId="0" fontId="11" fillId="0" borderId="22" xfId="0" applyFont="1" applyBorder="1">
      <alignment vertical="center"/>
    </xf>
    <xf numFmtId="203" fontId="0" fillId="0" borderId="22" xfId="0" applyNumberFormat="1" applyBorder="1" applyAlignment="1">
      <alignment horizontal="center" vertical="center"/>
    </xf>
    <xf numFmtId="186" fontId="2" fillId="4" borderId="18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86" fontId="1" fillId="0" borderId="0" xfId="0" applyNumberFormat="1" applyFont="1" applyAlignment="1">
      <alignment horizontal="center" vertical="center"/>
    </xf>
    <xf numFmtId="186" fontId="11" fillId="0" borderId="0" xfId="0" applyNumberFormat="1" applyFont="1" applyBorder="1">
      <alignment vertical="center"/>
    </xf>
    <xf numFmtId="203" fontId="0" fillId="0" borderId="8" xfId="0" applyNumberFormat="1" applyBorder="1" applyAlignment="1">
      <alignment horizontal="right" vertical="center"/>
    </xf>
    <xf numFmtId="203" fontId="19" fillId="0" borderId="8" xfId="0" applyNumberFormat="1" applyFont="1" applyFill="1" applyBorder="1" applyAlignment="1">
      <alignment horizontal="right" vertical="center"/>
    </xf>
    <xf numFmtId="186" fontId="19" fillId="0" borderId="9" xfId="0" applyNumberFormat="1" applyFont="1" applyFill="1" applyBorder="1" applyAlignment="1">
      <alignment horizontal="center" vertical="center"/>
    </xf>
    <xf numFmtId="203" fontId="0" fillId="0" borderId="22" xfId="0" applyNumberFormat="1" applyBorder="1" applyAlignment="1">
      <alignment horizontal="right" vertical="center"/>
    </xf>
    <xf numFmtId="203" fontId="19" fillId="0" borderId="22" xfId="0" applyNumberFormat="1" applyFont="1" applyFill="1" applyBorder="1" applyAlignment="1">
      <alignment horizontal="right" vertical="center"/>
    </xf>
    <xf numFmtId="186" fontId="19" fillId="0" borderId="18" xfId="0" applyNumberFormat="1" applyFont="1" applyFill="1" applyBorder="1" applyAlignment="1">
      <alignment horizontal="center" vertical="center"/>
    </xf>
    <xf numFmtId="0" fontId="23" fillId="0" borderId="0" xfId="0" applyFont="1" applyBorder="1">
      <alignment vertical="center"/>
    </xf>
    <xf numFmtId="203" fontId="0" fillId="0" borderId="5" xfId="0" applyNumberFormat="1" applyBorder="1" applyAlignment="1">
      <alignment horizontal="right" vertical="center"/>
    </xf>
    <xf numFmtId="186" fontId="0" fillId="0" borderId="18" xfId="0" applyNumberFormat="1" applyBorder="1" applyAlignment="1">
      <alignment horizontal="center" vertical="center"/>
    </xf>
    <xf numFmtId="186" fontId="6" fillId="0" borderId="0" xfId="0" applyNumberFormat="1" applyFont="1" applyFill="1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204" fontId="3" fillId="4" borderId="5" xfId="0" applyNumberFormat="1" applyFont="1" applyFill="1" applyBorder="1">
      <alignment vertical="center"/>
    </xf>
    <xf numFmtId="207" fontId="0" fillId="0" borderId="0" xfId="0" applyNumberFormat="1">
      <alignment vertical="center"/>
    </xf>
    <xf numFmtId="204" fontId="0" fillId="0" borderId="8" xfId="0" applyNumberFormat="1" applyBorder="1">
      <alignment vertical="center"/>
    </xf>
    <xf numFmtId="204" fontId="0" fillId="0" borderId="22" xfId="0" applyNumberFormat="1" applyBorder="1">
      <alignment vertical="center"/>
    </xf>
    <xf numFmtId="207" fontId="0" fillId="0" borderId="18" xfId="0" applyNumberFormat="1" applyBorder="1">
      <alignment vertical="center"/>
    </xf>
    <xf numFmtId="207" fontId="2" fillId="0" borderId="0" xfId="0" applyNumberFormat="1" applyFont="1" applyBorder="1">
      <alignment vertical="center"/>
    </xf>
    <xf numFmtId="207" fontId="0" fillId="0" borderId="0" xfId="0" applyNumberFormat="1" applyBorder="1">
      <alignment vertical="center"/>
    </xf>
    <xf numFmtId="203" fontId="3" fillId="0" borderId="8" xfId="0" applyNumberFormat="1" applyFont="1" applyBorder="1">
      <alignment vertical="center"/>
    </xf>
    <xf numFmtId="186" fontId="3" fillId="0" borderId="9" xfId="0" applyNumberFormat="1" applyFont="1" applyBorder="1">
      <alignment vertical="center"/>
    </xf>
    <xf numFmtId="0" fontId="11" fillId="0" borderId="10" xfId="0" applyFont="1" applyBorder="1">
      <alignment vertical="center"/>
    </xf>
    <xf numFmtId="203" fontId="3" fillId="0" borderId="11" xfId="0" applyNumberFormat="1" applyFont="1" applyBorder="1">
      <alignment vertical="center"/>
    </xf>
    <xf numFmtId="186" fontId="3" fillId="0" borderId="12" xfId="0" applyNumberFormat="1" applyFont="1" applyBorder="1">
      <alignment vertical="center"/>
    </xf>
    <xf numFmtId="0" fontId="0" fillId="0" borderId="23" xfId="0" applyBorder="1">
      <alignment vertical="center"/>
    </xf>
    <xf numFmtId="186" fontId="3" fillId="0" borderId="12" xfId="0" applyNumberFormat="1" applyFont="1" applyBorder="1" applyAlignment="1">
      <alignment horizontal="center" vertical="center"/>
    </xf>
    <xf numFmtId="186" fontId="3" fillId="0" borderId="21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04" fontId="13" fillId="0" borderId="8" xfId="3143" applyNumberFormat="1" applyFont="1" applyBorder="1" applyAlignment="1" applyProtection="1">
      <alignment horizontal="center" vertical="center" wrapText="1"/>
    </xf>
    <xf numFmtId="186" fontId="24" fillId="0" borderId="9" xfId="3143" applyNumberFormat="1" applyFont="1" applyBorder="1" applyAlignment="1" applyProtection="1">
      <alignment horizontal="center" vertical="center" wrapText="1"/>
    </xf>
    <xf numFmtId="186" fontId="10" fillId="0" borderId="9" xfId="0" applyNumberFormat="1" applyFont="1" applyBorder="1" applyAlignment="1">
      <alignment horizontal="center" vertical="center"/>
    </xf>
    <xf numFmtId="203" fontId="13" fillId="0" borderId="8" xfId="3143" applyNumberFormat="1" applyFont="1" applyBorder="1" applyAlignment="1" applyProtection="1">
      <alignment horizontal="center" vertical="center" wrapText="1"/>
    </xf>
    <xf numFmtId="203" fontId="3" fillId="0" borderId="8" xfId="2870" applyNumberFormat="1" applyFont="1" applyFill="1" applyBorder="1" applyAlignment="1">
      <alignment horizontal="center" vertical="center"/>
    </xf>
    <xf numFmtId="203" fontId="3" fillId="0" borderId="7" xfId="0" applyNumberFormat="1" applyFont="1" applyBorder="1" applyAlignment="1">
      <alignment horizontal="center" vertical="center"/>
    </xf>
    <xf numFmtId="199" fontId="3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86" fontId="3" fillId="0" borderId="9" xfId="0" applyNumberFormat="1" applyFont="1" applyFill="1" applyBorder="1" applyAlignment="1">
      <alignment horizontal="center" vertical="center"/>
    </xf>
    <xf numFmtId="186" fontId="10" fillId="0" borderId="9" xfId="0" applyNumberFormat="1" applyFont="1" applyFill="1" applyBorder="1" applyAlignment="1">
      <alignment horizontal="center" vertical="center"/>
    </xf>
    <xf numFmtId="203" fontId="13" fillId="0" borderId="8" xfId="0" applyNumberFormat="1" applyFont="1" applyFill="1" applyBorder="1" applyAlignment="1">
      <alignment horizontal="center" vertical="center" wrapText="1"/>
    </xf>
    <xf numFmtId="186" fontId="24" fillId="0" borderId="9" xfId="2969" applyNumberFormat="1" applyFont="1" applyFill="1" applyBorder="1" applyAlignment="1">
      <alignment horizontal="center" vertical="center" wrapText="1"/>
    </xf>
    <xf numFmtId="203" fontId="13" fillId="0" borderId="8" xfId="2239" applyNumberFormat="1" applyFont="1" applyBorder="1" applyAlignment="1">
      <alignment horizontal="center" vertical="center"/>
    </xf>
    <xf numFmtId="0" fontId="10" fillId="0" borderId="22" xfId="0" applyFont="1" applyBorder="1">
      <alignment vertical="center"/>
    </xf>
    <xf numFmtId="204" fontId="13" fillId="2" borderId="22" xfId="0" applyNumberFormat="1" applyFont="1" applyFill="1" applyBorder="1" applyAlignment="1">
      <alignment horizontal="center" vertical="center"/>
    </xf>
    <xf numFmtId="186" fontId="24" fillId="2" borderId="18" xfId="0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</cellXfs>
  <cellStyles count="3817">
    <cellStyle name="常规" xfId="0" builtinId="0"/>
    <cellStyle name="好_高中教师人数（教育厅1.6日提供） 2" xfId="1"/>
    <cellStyle name="好_~5676413 2" xfId="2"/>
    <cellStyle name="货币[0]" xfId="3" builtinId="7"/>
    <cellStyle name="强调文字颜色 2 3 2" xfId="4"/>
    <cellStyle name="差_2009年一般性转移支付标准工资_奖励补助测算5.23新 3" xfId="5"/>
    <cellStyle name="输入" xfId="6" builtinId="20"/>
    <cellStyle name="60% - Accent2 4" xfId="7"/>
    <cellStyle name="差_奖励补助测算7.23 2" xfId="8"/>
    <cellStyle name="常规 44" xfId="9"/>
    <cellStyle name="常规 39" xfId="10"/>
    <cellStyle name="20% - 强调文字颜色 2 3 6" xfId="11"/>
    <cellStyle name="货币" xfId="12" builtinId="4"/>
    <cellStyle name="20% - 强调文字颜色 3" xfId="13" builtinId="38"/>
    <cellStyle name="Accent1 5" xfId="14"/>
    <cellStyle name="args.style" xfId="15"/>
    <cellStyle name="常规 9 2 5" xfId="16"/>
    <cellStyle name="40% - 强调文字颜色 1 3 5" xfId="17"/>
    <cellStyle name="差_2006年在职人员情况 3" xfId="18"/>
    <cellStyle name="差_云南省2008年中小学教职工情况（教育厅提供20090101加工整理） 6" xfId="19"/>
    <cellStyle name="千位分隔[0]" xfId="20" builtinId="6"/>
    <cellStyle name="好_Book1_1 6" xfId="21"/>
    <cellStyle name="Accent2 - 40%" xfId="22"/>
    <cellStyle name="60% - 强调文字颜色 1 3 5" xfId="23"/>
    <cellStyle name="60% - 强调文字颜色 5 3 9" xfId="24"/>
    <cellStyle name="40% - 强调文字颜色 4 3 4" xfId="25"/>
    <cellStyle name="40% - 强调文字颜色 3" xfId="26" builtinId="39"/>
    <cellStyle name="常规 31 2" xfId="27"/>
    <cellStyle name="差" xfId="28" builtinId="27"/>
    <cellStyle name="好_卫生部门 8" xfId="29"/>
    <cellStyle name="差_2009年一般性转移支付标准工资_地方配套按人均增幅控制8.31（调整结案率后）xl 7" xfId="30"/>
    <cellStyle name="千位分隔" xfId="31" builtinId="3"/>
    <cellStyle name="输入 8 2" xfId="32"/>
    <cellStyle name="60% - 强调文字颜色 2 4 3" xfId="33"/>
    <cellStyle name="差_2006年水利统计指标统计表 2" xfId="34"/>
    <cellStyle name="标题 5 2 4" xfId="35"/>
    <cellStyle name="60% - 强调文字颜色 3" xfId="36" builtinId="40"/>
    <cellStyle name="Accent6 4" xfId="37"/>
    <cellStyle name="差_2008云南省分县市中小学教职工统计表（教育厅提供） 9" xfId="38"/>
    <cellStyle name="超链接" xfId="39" builtinId="8"/>
    <cellStyle name="差_0502通海县 8" xfId="40"/>
    <cellStyle name="40% - Accent5 7" xfId="41"/>
    <cellStyle name="百分比" xfId="42" builtinId="5"/>
    <cellStyle name="好_2009年一般性转移支付标准工资_奖励补助测算5.22测试 8" xfId="43"/>
    <cellStyle name="差_基础数据分析 4" xfId="44"/>
    <cellStyle name="已访问的超链接" xfId="45" builtinId="9"/>
    <cellStyle name="差_地方配套按人均增幅控制8.30xl 2" xfId="46"/>
    <cellStyle name="好_地方配套按人均增幅控制8.31（调整结案率后）xl 2" xfId="47"/>
    <cellStyle name="Accent4 5" xfId="48"/>
    <cellStyle name="差_Book1 2" xfId="49"/>
    <cellStyle name="_ET_STYLE_NoName_00__Sheet3" xfId="50"/>
    <cellStyle name="差_Book1_1 9" xfId="51"/>
    <cellStyle name="常规 3 3 8" xfId="52"/>
    <cellStyle name="20% - Accent4 4" xfId="53"/>
    <cellStyle name="20% - 强调文字颜色 4 5" xfId="54"/>
    <cellStyle name="注释" xfId="55" builtinId="10"/>
    <cellStyle name="60% - 强调文字颜色 2 3" xfId="56"/>
    <cellStyle name="Accent6 - 40% 8" xfId="57"/>
    <cellStyle name="40% - 强调文字颜色 3 9" xfId="58"/>
    <cellStyle name="60% - 强调文字颜色 2" xfId="59" builtinId="36"/>
    <cellStyle name="Accent6 3" xfId="60"/>
    <cellStyle name="差_2008云南省分县市中小学教职工统计表（教育厅提供） 8" xfId="61"/>
    <cellStyle name="差_2007年政法部门业务指标" xfId="62"/>
    <cellStyle name="差_奖励补助测算5.22测试 4" xfId="63"/>
    <cellStyle name="差_教师绩效工资测算表（离退休按各地上报数测算）2009年1月1日" xfId="64"/>
    <cellStyle name="标题 4" xfId="65" builtinId="19"/>
    <cellStyle name="百分比 7" xfId="66"/>
    <cellStyle name="解释性文本 2 2" xfId="67"/>
    <cellStyle name="20% - 强调文字颜色 5 3 6" xfId="68"/>
    <cellStyle name="警告文本" xfId="69" builtinId="11"/>
    <cellStyle name="好_1110洱源县 8" xfId="70"/>
    <cellStyle name="常规 6 5" xfId="71"/>
    <cellStyle name="注释 5" xfId="72"/>
    <cellStyle name="60% - 强调文字颜色 2 3 5" xfId="73"/>
    <cellStyle name="好_0605石屏县 7" xfId="74"/>
    <cellStyle name="Explanatory Text 3" xfId="75"/>
    <cellStyle name="差_奖励补助测算5.22测试" xfId="76"/>
    <cellStyle name="标题" xfId="77" builtinId="15"/>
    <cellStyle name="强调文字颜色 1 2 3" xfId="78"/>
    <cellStyle name="40% - 强调文字颜色 3 10" xfId="79"/>
    <cellStyle name="20% - 强调文字颜色 4 4 2" xfId="80"/>
    <cellStyle name="解释性文本" xfId="81" builtinId="53"/>
    <cellStyle name="标题 1 5 2" xfId="82"/>
    <cellStyle name="标题 1" xfId="83" builtinId="16"/>
    <cellStyle name="百分比 4" xfId="84"/>
    <cellStyle name="强调文字颜色 5 8 2" xfId="85"/>
    <cellStyle name="40% - 强调文字颜色 6 3 8" xfId="86"/>
    <cellStyle name="20% - 强调文字颜色 5 3 3" xfId="87"/>
    <cellStyle name="差_奖励补助测算5.22测试 2" xfId="88"/>
    <cellStyle name="标题 2" xfId="89" builtinId="17"/>
    <cellStyle name="百分比 5" xfId="90"/>
    <cellStyle name="40% - 强调文字颜色 6 3 9" xfId="91"/>
    <cellStyle name="20% - 强调文字颜色 5 3 4" xfId="92"/>
    <cellStyle name="40% - 强调文字颜色 1 8 2" xfId="93"/>
    <cellStyle name="40% - 强调文字颜色 3 8" xfId="94"/>
    <cellStyle name="60% - 强调文字颜色 1" xfId="95" builtinId="32"/>
    <cellStyle name="Accent6 2" xfId="96"/>
    <cellStyle name="差_2008云南省分县市中小学教职工统计表（教育厅提供） 7" xfId="97"/>
    <cellStyle name="20% - 强调文字颜色 1 3 9" xfId="98"/>
    <cellStyle name="差_奖励补助测算5.22测试 3" xfId="99"/>
    <cellStyle name="标题 3" xfId="100" builtinId="18"/>
    <cellStyle name="百分比 6" xfId="101"/>
    <cellStyle name="20% - 强调文字颜色 5 3 5" xfId="102"/>
    <cellStyle name="60% - 强调文字颜色 4" xfId="103" builtinId="44"/>
    <cellStyle name="Accent6 5" xfId="104"/>
    <cellStyle name="差_三季度－表二 5" xfId="105"/>
    <cellStyle name="输出" xfId="106" builtinId="21"/>
    <cellStyle name="好_奖励补助测算5.22测试 3" xfId="107"/>
    <cellStyle name="常规 85" xfId="108"/>
    <cellStyle name="20% - 强调文字颜色 2 4 2" xfId="109"/>
    <cellStyle name="40% - Accent1 4" xfId="110"/>
    <cellStyle name="差_2009年一般性转移支付标准工资 2" xfId="111"/>
    <cellStyle name="差_奖励补助测算7.25 (version 1) (version 1) 8" xfId="112"/>
    <cellStyle name="常规 31" xfId="113"/>
    <cellStyle name="常规 26" xfId="114"/>
    <cellStyle name="60% - 强调文字颜色 4 3 8" xfId="115"/>
    <cellStyle name="40% - 强调文字颜色 3 3 3" xfId="116"/>
    <cellStyle name="计算" xfId="117" builtinId="22"/>
    <cellStyle name="40% - 强调文字颜色 4 2" xfId="118"/>
    <cellStyle name="检查单元格" xfId="119" builtinId="23"/>
    <cellStyle name="常规 13 5" xfId="120"/>
    <cellStyle name="强调文字颜色 1 9 2" xfId="121"/>
    <cellStyle name="20% - 强调文字颜色 1 4 3" xfId="122"/>
    <cellStyle name="20% - 强调文字颜色 6" xfId="123" builtinId="50"/>
    <cellStyle name="20% - 强调文字颜色 3 9 2" xfId="124"/>
    <cellStyle name="Currency [0]" xfId="125"/>
    <cellStyle name="强调文字颜色 2" xfId="126" builtinId="33"/>
    <cellStyle name="常规 2 2 2 5" xfId="127"/>
    <cellStyle name="60% - 强调文字颜色 1 7 2" xfId="128"/>
    <cellStyle name="注释 2 3" xfId="129"/>
    <cellStyle name="40% - 强调文字颜色 5 7" xfId="130"/>
    <cellStyle name="Calculation 4" xfId="131"/>
    <cellStyle name="链接单元格" xfId="132" builtinId="24"/>
    <cellStyle name="20% - 强调文字颜色 6 3 5" xfId="133"/>
    <cellStyle name="差_530623_2006年县级财政报表附表 4" xfId="134"/>
    <cellStyle name="差_业务工作量指标 5" xfId="135"/>
    <cellStyle name="好_地方配套按人均增幅控制8.30xl 3" xfId="136"/>
    <cellStyle name="差_教育厅提供义务教育及高中教师人数（2009年1月6日）" xfId="137"/>
    <cellStyle name="汇总" xfId="138" builtinId="25"/>
    <cellStyle name="差_Book2" xfId="139"/>
    <cellStyle name="适中 2 5" xfId="140"/>
    <cellStyle name="强调文字颜色 6 9 2" xfId="141"/>
    <cellStyle name="常规 15 8" xfId="142"/>
    <cellStyle name="20% - 强调文字颜色 6 4 3" xfId="143"/>
    <cellStyle name="强调文字颜色 3 2 4" xfId="144"/>
    <cellStyle name="Check Cell 8" xfId="145"/>
    <cellStyle name="好" xfId="146" builtinId="26"/>
    <cellStyle name="差_2009年一般性转移支付标准工资_奖励补助测算7.25 4" xfId="147"/>
    <cellStyle name="输出 3 3" xfId="148"/>
    <cellStyle name="Heading 3 8" xfId="149"/>
    <cellStyle name="适中" xfId="150" builtinId="28"/>
    <cellStyle name="20% - 强调文字颜色 3 3 8" xfId="151"/>
    <cellStyle name="适中 8" xfId="152"/>
    <cellStyle name="差_2009年一般性转移支付标准工资_不用软件计算9.1不考虑经费管理评价xl 4" xfId="153"/>
    <cellStyle name="常规 3 2 6" xfId="154"/>
    <cellStyle name="20% - Accent3 2" xfId="155"/>
    <cellStyle name="20% - 强调文字颜色 3 3" xfId="156"/>
    <cellStyle name="20% - 强调文字颜色 4 7 2" xfId="157"/>
    <cellStyle name="好_奖励补助测算7.23 9" xfId="158"/>
    <cellStyle name="60% - 强调文字颜色 2 5 2" xfId="159"/>
    <cellStyle name="20% - 强调文字颜色 5" xfId="160" builtinId="46"/>
    <cellStyle name="强调文字颜色 1" xfId="161" builtinId="29"/>
    <cellStyle name="常规 2 2 2 4" xfId="162"/>
    <cellStyle name="差_~4190974 9" xfId="163"/>
    <cellStyle name="20% - 强调文字颜色 1" xfId="164" builtinId="30"/>
    <cellStyle name="好_地方配套按人均增幅控制8.30一般预算平均增幅、人均可用财力平均增幅两次控制、社会治安系数调整、案件数调整xl 8" xfId="165"/>
    <cellStyle name="60% - 强调文字颜色 5 3 7" xfId="166"/>
    <cellStyle name="40% - 强调文字颜色 4 3 2" xfId="167"/>
    <cellStyle name="40% - 强调文字颜色 1" xfId="168" builtinId="31"/>
    <cellStyle name="常规 2 6 8" xfId="169"/>
    <cellStyle name="20% - 强调文字颜色 2" xfId="170" builtinId="34"/>
    <cellStyle name="好_地方配套按人均增幅控制8.30一般预算平均增幅、人均可用财力平均增幅两次控制、社会治安系数调整、案件数调整xl 9" xfId="171"/>
    <cellStyle name="60% - 强调文字颜色 5 3 8" xfId="172"/>
    <cellStyle name="40% - 强调文字颜色 4 3 3" xfId="173"/>
    <cellStyle name="40% - 强调文字颜色 2" xfId="174" builtinId="35"/>
    <cellStyle name="常规 2 6 9" xfId="175"/>
    <cellStyle name="强调文字颜色 3" xfId="176" builtinId="37"/>
    <cellStyle name="常规 2 2 2 6" xfId="177"/>
    <cellStyle name="PSChar" xfId="178"/>
    <cellStyle name="强调文字颜色 4" xfId="179" builtinId="41"/>
    <cellStyle name="常规 2 2 2 7" xfId="180"/>
    <cellStyle name="20% - 强调文字颜色 4" xfId="181" builtinId="42"/>
    <cellStyle name="40% - 强调文字颜色 4 3 5" xfId="182"/>
    <cellStyle name="40% - 强调文字颜色 4" xfId="183" builtinId="43"/>
    <cellStyle name="常规 31 3" xfId="184"/>
    <cellStyle name="强调文字颜色 5" xfId="185" builtinId="45"/>
    <cellStyle name="常规 2 2 2 8" xfId="186"/>
    <cellStyle name="60% - 强调文字颜色 6 5 2" xfId="187"/>
    <cellStyle name="40% - 强调文字颜色 4 3 6" xfId="188"/>
    <cellStyle name="40% - 强调文字颜色 5" xfId="189" builtinId="47"/>
    <cellStyle name="常规 12 2 5" xfId="190"/>
    <cellStyle name="标题 1 4 2" xfId="191"/>
    <cellStyle name="60% - 强调文字颜色 5" xfId="192" builtinId="48"/>
    <cellStyle name="Accent6 6" xfId="193"/>
    <cellStyle name="差_2006年全省财力计算表（中央、决算）" xfId="194"/>
    <cellStyle name="强调文字颜色 6" xfId="195" builtinId="49"/>
    <cellStyle name="常规 2 2 2 9" xfId="196"/>
    <cellStyle name="20% - 强调文字颜色 3 3 2" xfId="197"/>
    <cellStyle name="40% - 强调文字颜色 4 3 7" xfId="198"/>
    <cellStyle name="40% - 强调文字颜色 6" xfId="199" builtinId="51"/>
    <cellStyle name="适中 8 2" xfId="200"/>
    <cellStyle name="Input 5" xfId="201"/>
    <cellStyle name="标题 5 9" xfId="202"/>
    <cellStyle name="_弱电系统设备配置报价清单" xfId="203"/>
    <cellStyle name="Heading 3 2" xfId="204"/>
    <cellStyle name="60% - 强调文字颜色 6" xfId="205" builtinId="52"/>
    <cellStyle name="差_2009年一般性转移支付标准工资_奖励补助测算7.25 (version 1) (version 1) 2" xfId="206"/>
    <cellStyle name="标题 1 4 3" xfId="207"/>
    <cellStyle name="Accent6 7" xfId="208"/>
    <cellStyle name="好_2009年一般性转移支付标准工资_奖励补助测算7.25 6" xfId="209"/>
    <cellStyle name="_分县2" xfId="210"/>
    <cellStyle name="_ET_STYLE_NoName_00__Book1" xfId="211"/>
    <cellStyle name="_ET_STYLE_NoName_00_" xfId="212"/>
    <cellStyle name="_Book1_1" xfId="213"/>
    <cellStyle name="20% - 强调文字颜色 3 3 4" xfId="214"/>
    <cellStyle name="40% - 强调文字颜色 4 3 9" xfId="215"/>
    <cellStyle name="好_汇总-县级财政报表附表" xfId="216"/>
    <cellStyle name="20% - 强调文字颜色 5 10" xfId="217"/>
    <cellStyle name="Input 7" xfId="218"/>
    <cellStyle name="Normal_3H8" xfId="219"/>
    <cellStyle name="Heading 3 4" xfId="220"/>
    <cellStyle name="40% - 强调文字颜色 4 2 5" xfId="221"/>
    <cellStyle name="好_汇总 8" xfId="222"/>
    <cellStyle name="_20100326高清市院遂宁检察院1080P配置清单26日改" xfId="223"/>
    <cellStyle name="_计财部审批要件" xfId="224"/>
    <cellStyle name="PSDec" xfId="225"/>
    <cellStyle name="Heading 4 5" xfId="226"/>
    <cellStyle name="Accent6 - 40% 3" xfId="227"/>
    <cellStyle name="?鹎%U龡&amp;H?_x0008__x001c__x001c_?_x0007__x0001__x0001_" xfId="228"/>
    <cellStyle name="40% - 强调文字颜色 2 4 2" xfId="229"/>
    <cellStyle name="_0202" xfId="230"/>
    <cellStyle name="20% - 强调文字颜色 1 10" xfId="231"/>
    <cellStyle name="警告文本 2 6" xfId="232"/>
    <cellStyle name="40% - Accent5 6" xfId="233"/>
    <cellStyle name="好_不用软件计算9.1不考虑经费管理评价xl 6" xfId="234"/>
    <cellStyle name="常规 2 7 2" xfId="235"/>
    <cellStyle name="_Book1" xfId="236"/>
    <cellStyle name="60% - 强调文字颜色 1 9" xfId="237"/>
    <cellStyle name="_Book1_2" xfId="238"/>
    <cellStyle name="20% - 强调文字颜色 3 3 5" xfId="239"/>
    <cellStyle name="_Book1_3" xfId="240"/>
    <cellStyle name="20% - 强调文字颜色 3 3 6" xfId="241"/>
    <cellStyle name="Accent5 - 60% 3" xfId="242"/>
    <cellStyle name="40% - 强调文字颜色 2 3 6" xfId="243"/>
    <cellStyle name="_ET_STYLE_NoName_00__Book1_1" xfId="244"/>
    <cellStyle name="好_2007年政法部门业务指标 7" xfId="245"/>
    <cellStyle name="20% - 强调文字颜色 1 9 2" xfId="246"/>
    <cellStyle name="标题 2 8" xfId="247"/>
    <cellStyle name="差_00省级(定稿) 6" xfId="248"/>
    <cellStyle name="好_2009年一般性转移支付标准工资_奖励补助测算7.25 5" xfId="249"/>
    <cellStyle name="_分县1" xfId="250"/>
    <cellStyle name="强调文字颜色 2 2 2" xfId="251"/>
    <cellStyle name="好_2006年基础数据 7" xfId="252"/>
    <cellStyle name="Accent1 - 20%" xfId="253"/>
    <cellStyle name="20% - Accent1" xfId="254"/>
    <cellStyle name="0,0_x000d_&#10;NA_x000d_&#10;" xfId="255"/>
    <cellStyle name="Accent1 - 20% 2" xfId="256"/>
    <cellStyle name="20% - Accent1 2" xfId="257"/>
    <cellStyle name="20% - 强调文字颜色 1 3" xfId="258"/>
    <cellStyle name="Accent1 - 20% 3" xfId="259"/>
    <cellStyle name="20% - Accent1 3" xfId="260"/>
    <cellStyle name="20% - 强调文字颜色 1 4" xfId="261"/>
    <cellStyle name="好_教育厅提供义务教育及高中教师人数（2009年1月6日）" xfId="262"/>
    <cellStyle name="40% - 强调文字颜色 3 6 2" xfId="263"/>
    <cellStyle name="Accent1 - 20% 4" xfId="264"/>
    <cellStyle name="20% - Accent1 4" xfId="265"/>
    <cellStyle name="20% - 强调文字颜色 1 5" xfId="266"/>
    <cellStyle name="Accent1 - 20% 5" xfId="267"/>
    <cellStyle name="20% - Accent1 5" xfId="268"/>
    <cellStyle name="20% - 强调文字颜色 1 6" xfId="269"/>
    <cellStyle name="常规 70 2" xfId="270"/>
    <cellStyle name="常规 65 2" xfId="271"/>
    <cellStyle name="Accent1 - 20% 6" xfId="272"/>
    <cellStyle name="20% - Accent1 6" xfId="273"/>
    <cellStyle name="20% - 强调文字颜色 1 7" xfId="274"/>
    <cellStyle name="40% - Accent3 2" xfId="275"/>
    <cellStyle name="好_2008云南省分县市中小学教职工统计表（教育厅提供）" xfId="276"/>
    <cellStyle name="常规 70 3" xfId="277"/>
    <cellStyle name="常规 65 3" xfId="278"/>
    <cellStyle name="Accent1 - 20% 7" xfId="279"/>
    <cellStyle name="20% - Accent1 7" xfId="280"/>
    <cellStyle name="20% - 强调文字颜色 1 8" xfId="281"/>
    <cellStyle name="40% - Accent3 3" xfId="282"/>
    <cellStyle name="Accent1 - 20% 8" xfId="283"/>
    <cellStyle name="20% - Accent1 8" xfId="284"/>
    <cellStyle name="20% - 强调文字颜色 1 9" xfId="285"/>
    <cellStyle name="链接单元格 3 9" xfId="286"/>
    <cellStyle name="差_530629_2006年县级财政报表附表 2" xfId="287"/>
    <cellStyle name="20% - 强调文字颜色 2 6 2" xfId="288"/>
    <cellStyle name="40% - Accent3 4" xfId="289"/>
    <cellStyle name="Accent1 - 20% 9" xfId="290"/>
    <cellStyle name="20% - Accent1 9" xfId="291"/>
    <cellStyle name="差_530629_2006年县级财政报表附表 3" xfId="292"/>
    <cellStyle name="40% - Accent3 5" xfId="293"/>
    <cellStyle name="20% - 强调文字颜色 5 4 2" xfId="294"/>
    <cellStyle name="强调文字颜色 2 2 3" xfId="295"/>
    <cellStyle name="好_2006年基础数据 8" xfId="296"/>
    <cellStyle name="20% - Accent2" xfId="297"/>
    <cellStyle name="好_03昭通 8" xfId="298"/>
    <cellStyle name="20% - Accent2 2" xfId="299"/>
    <cellStyle name="20% - 强调文字颜色 2 3" xfId="300"/>
    <cellStyle name="好_03昭通 9" xfId="301"/>
    <cellStyle name="20% - Accent2 3" xfId="302"/>
    <cellStyle name="20% - 强调文字颜色 2 4" xfId="303"/>
    <cellStyle name="差_2009年一般性转移支付标准工资" xfId="304"/>
    <cellStyle name="40% - 强调文字颜色 3 7 2" xfId="305"/>
    <cellStyle name="20% - Accent2 4" xfId="306"/>
    <cellStyle name="20% - 强调文字颜色 2 5" xfId="307"/>
    <cellStyle name="差_530629_2006年县级财政报表附表" xfId="308"/>
    <cellStyle name="20% - Accent2 5" xfId="309"/>
    <cellStyle name="20% - 强调文字颜色 2 6" xfId="310"/>
    <cellStyle name="常规 71 2" xfId="311"/>
    <cellStyle name="常规 66 2" xfId="312"/>
    <cellStyle name="20% - Accent2 6" xfId="313"/>
    <cellStyle name="20% - 强调文字颜色 2 7" xfId="314"/>
    <cellStyle name="40% - Accent4 2" xfId="315"/>
    <cellStyle name="样式 1" xfId="316"/>
    <cellStyle name="常规 71 3" xfId="317"/>
    <cellStyle name="常规 66 3" xfId="318"/>
    <cellStyle name="20% - Accent2 7" xfId="319"/>
    <cellStyle name="20% - 强调文字颜色 2 8" xfId="320"/>
    <cellStyle name="40% - Accent4 3" xfId="321"/>
    <cellStyle name="20% - Accent2 8" xfId="322"/>
    <cellStyle name="20% - 强调文字颜色 2 9" xfId="323"/>
    <cellStyle name="20% - 强调文字颜色 2 7 2" xfId="324"/>
    <cellStyle name="40% - Accent4 4" xfId="325"/>
    <cellStyle name="20% - Accent2 9" xfId="326"/>
    <cellStyle name="差_地方配套按人均增幅控制8.30一般预算平均增幅、人均可用财力平均增幅两次控制、社会治安系数调整、案件数调整xl 2" xfId="327"/>
    <cellStyle name="40% - Accent4 5" xfId="328"/>
    <cellStyle name="强调文字颜色 5 9 2" xfId="329"/>
    <cellStyle name="20% - 强调文字颜色 5 4 3" xfId="330"/>
    <cellStyle name="强调文字颜色 2 2 4" xfId="331"/>
    <cellStyle name="好_2006年基础数据 9" xfId="332"/>
    <cellStyle name="20% - Accent3" xfId="333"/>
    <cellStyle name="适中 9" xfId="334"/>
    <cellStyle name="差_2009年一般性转移支付标准工资_不用软件计算9.1不考虑经费管理评价xl 5" xfId="335"/>
    <cellStyle name="常规 3 2 7" xfId="336"/>
    <cellStyle name="20% - Accent3 3" xfId="337"/>
    <cellStyle name="20% - 强调文字颜色 3 4" xfId="338"/>
    <cellStyle name="40% - 强调文字颜色 3 8 2" xfId="339"/>
    <cellStyle name="Heading 4" xfId="340"/>
    <cellStyle name="60% - 强调文字颜色 1 2" xfId="341"/>
    <cellStyle name="20% - 强调文字颜色 3 3 9" xfId="342"/>
    <cellStyle name="常规 3 2 8" xfId="343"/>
    <cellStyle name="20% - Accent3 4" xfId="344"/>
    <cellStyle name="20% - 强调文字颜色 3 5" xfId="345"/>
    <cellStyle name="差_M03" xfId="346"/>
    <cellStyle name="差_2009年一般性转移支付标准工资_不用软件计算9.1不考虑经费管理评价xl 6" xfId="347"/>
    <cellStyle name="差_2009年一般性转移支付标准工资_不用软件计算9.1不考虑经费管理评价xl 7" xfId="348"/>
    <cellStyle name="常规 3 2 9" xfId="349"/>
    <cellStyle name="20% - Accent3 5" xfId="350"/>
    <cellStyle name="20% - 强调文字颜色 3 6" xfId="351"/>
    <cellStyle name="差_2009年一般性转移支付标准工资_不用软件计算9.1不考虑经费管理评价xl 8" xfId="352"/>
    <cellStyle name="常规 67 2" xfId="353"/>
    <cellStyle name="20% - Accent3 6" xfId="354"/>
    <cellStyle name="20% - 强调文字颜色 3 7" xfId="355"/>
    <cellStyle name="警告文本 2 2" xfId="356"/>
    <cellStyle name="40% - Accent5 2" xfId="357"/>
    <cellStyle name="差_2009年一般性转移支付标准工资_不用软件计算9.1不考虑经费管理评价xl 9" xfId="358"/>
    <cellStyle name="常规 67 3" xfId="359"/>
    <cellStyle name="20% - Accent3 7" xfId="360"/>
    <cellStyle name="20% - 强调文字颜色 3 8" xfId="361"/>
    <cellStyle name="警告文本 2 3" xfId="362"/>
    <cellStyle name="40% - Accent5 3" xfId="363"/>
    <cellStyle name="60% - 强调文字颜色 3 10" xfId="364"/>
    <cellStyle name="20% - Accent3 8" xfId="365"/>
    <cellStyle name="20% - 强调文字颜色 3 9" xfId="366"/>
    <cellStyle name="警告文本 2 4" xfId="367"/>
    <cellStyle name="20% - 强调文字颜色 2 8 2" xfId="368"/>
    <cellStyle name="40% - Accent5 4" xfId="369"/>
    <cellStyle name="20% - Accent3 9" xfId="370"/>
    <cellStyle name="40% - 强调文字颜色 2 10" xfId="371"/>
    <cellStyle name="警告文本 2 5" xfId="372"/>
    <cellStyle name="40% - Accent5 5" xfId="373"/>
    <cellStyle name="Accent6 - 60% 2" xfId="374"/>
    <cellStyle name="20% - 强调文字颜色 5 4 4" xfId="375"/>
    <cellStyle name="强调文字颜色 2 2 5" xfId="376"/>
    <cellStyle name="20% - Accent4" xfId="377"/>
    <cellStyle name="常规 3 3 6" xfId="378"/>
    <cellStyle name="20% - Accent4 2" xfId="379"/>
    <cellStyle name="20% - 强调文字颜色 4 3" xfId="380"/>
    <cellStyle name="常规 3 3 7" xfId="381"/>
    <cellStyle name="20% - Accent4 3" xfId="382"/>
    <cellStyle name="20% - 强调文字颜色 4 4" xfId="383"/>
    <cellStyle name="40% - 强调文字颜色 3 9 2" xfId="384"/>
    <cellStyle name="差_Book1_1 8" xfId="385"/>
    <cellStyle name="常规 3 3 9" xfId="386"/>
    <cellStyle name="20% - Accent4 5" xfId="387"/>
    <cellStyle name="20% - 强调文字颜色 4 6" xfId="388"/>
    <cellStyle name="差_1003牟定县 2" xfId="389"/>
    <cellStyle name="常规 68 2" xfId="390"/>
    <cellStyle name="20% - Accent4 6" xfId="391"/>
    <cellStyle name="20% - 强调文字颜色 4 7" xfId="392"/>
    <cellStyle name="差_1003牟定县 3" xfId="393"/>
    <cellStyle name="警告文本 3 2" xfId="394"/>
    <cellStyle name="40% - Accent6 2" xfId="395"/>
    <cellStyle name="常规 68 3" xfId="396"/>
    <cellStyle name="20% - Accent4 7" xfId="397"/>
    <cellStyle name="20% - 强调文字颜色 4 8" xfId="398"/>
    <cellStyle name="差_1003牟定县 4" xfId="399"/>
    <cellStyle name="差_检验表" xfId="400"/>
    <cellStyle name="警告文本 3 3" xfId="401"/>
    <cellStyle name="40% - Accent6 3" xfId="402"/>
    <cellStyle name="20% - Accent4 8" xfId="403"/>
    <cellStyle name="20% - 强调文字颜色 4 9" xfId="404"/>
    <cellStyle name="差_1003牟定县 5" xfId="405"/>
    <cellStyle name="警告文本 3 4" xfId="406"/>
    <cellStyle name="20% - 强调文字颜色 2 9 2" xfId="407"/>
    <cellStyle name="40% - Accent6 4" xfId="408"/>
    <cellStyle name="20% - Accent4 9" xfId="409"/>
    <cellStyle name="差_1003牟定县 6" xfId="410"/>
    <cellStyle name="差_2008云南省分县市中小学教职工统计表（教育厅提供）" xfId="411"/>
    <cellStyle name="警告文本 3 5" xfId="412"/>
    <cellStyle name="40% - Accent6 5" xfId="413"/>
    <cellStyle name="Accent6 - 60% 3" xfId="414"/>
    <cellStyle name="强调文字颜色 2 2 6" xfId="415"/>
    <cellStyle name="20% - Accent5" xfId="416"/>
    <cellStyle name="常规 8 2 3" xfId="417"/>
    <cellStyle name="60% - 强调文字颜色 1 3 8" xfId="418"/>
    <cellStyle name="好_Book1_1 9" xfId="419"/>
    <cellStyle name="20% - Accent5 2" xfId="420"/>
    <cellStyle name="20% - 强调文字颜色 5 3" xfId="421"/>
    <cellStyle name="好_1003牟定县 2" xfId="422"/>
    <cellStyle name="常规 8 2 4" xfId="423"/>
    <cellStyle name="60% - 强调文字颜色 1 3 9" xfId="424"/>
    <cellStyle name="20% - Accent5 3" xfId="425"/>
    <cellStyle name="20% - 强调文字颜色 5 4" xfId="426"/>
    <cellStyle name="好_1003牟定县 3" xfId="427"/>
    <cellStyle name="常规 8 2 5" xfId="428"/>
    <cellStyle name="Accent5 - 40% 2" xfId="429"/>
    <cellStyle name="20% - Accent5 4" xfId="430"/>
    <cellStyle name="20% - 强调文字颜色 5 5" xfId="431"/>
    <cellStyle name="好_1003牟定县 4" xfId="432"/>
    <cellStyle name="Accent5 - 40% 3" xfId="433"/>
    <cellStyle name="20% - Accent5 5" xfId="434"/>
    <cellStyle name="20% - 强调文字颜色 5 6" xfId="435"/>
    <cellStyle name="好_1003牟定县 5" xfId="436"/>
    <cellStyle name="Accent5 - 40% 4" xfId="437"/>
    <cellStyle name="常规 69 2" xfId="438"/>
    <cellStyle name="20% - Accent5 6" xfId="439"/>
    <cellStyle name="20% - 强调文字颜色 5 7" xfId="440"/>
    <cellStyle name="好_1003牟定县 6" xfId="441"/>
    <cellStyle name="Accent5 - 40% 5" xfId="442"/>
    <cellStyle name="强调 1" xfId="443"/>
    <cellStyle name="常规 69 3" xfId="444"/>
    <cellStyle name="20% - Accent5 7" xfId="445"/>
    <cellStyle name="20% - 强调文字颜色 5 8" xfId="446"/>
    <cellStyle name="好_1003牟定县 7" xfId="447"/>
    <cellStyle name="Accent5 - 40% 6" xfId="448"/>
    <cellStyle name="60% - Accent1" xfId="449"/>
    <cellStyle name="强调 2" xfId="450"/>
    <cellStyle name="20% - Accent5 8" xfId="451"/>
    <cellStyle name="20% - 强调文字颜色 5 9" xfId="452"/>
    <cellStyle name="好_1003牟定县 8" xfId="453"/>
    <cellStyle name="Accent5 - 40% 7" xfId="454"/>
    <cellStyle name="60% - Accent2" xfId="455"/>
    <cellStyle name="Title 2" xfId="456"/>
    <cellStyle name="强调 3" xfId="457"/>
    <cellStyle name="20% - Accent5 9" xfId="458"/>
    <cellStyle name="Accent6 - 60% 4" xfId="459"/>
    <cellStyle name="20% - Accent6" xfId="460"/>
    <cellStyle name="好_2007年人员分部门统计表 5" xfId="461"/>
    <cellStyle name="20% - Accent6 2" xfId="462"/>
    <cellStyle name="20% - 强调文字颜色 6 3" xfId="463"/>
    <cellStyle name="差_业务工作量指标" xfId="464"/>
    <cellStyle name="60% - 强调文字颜色 6 2 5" xfId="465"/>
    <cellStyle name="好_2007年人员分部门统计表 6" xfId="466"/>
    <cellStyle name="20% - Accent6 3" xfId="467"/>
    <cellStyle name="20% - 强调文字颜色 6 4" xfId="468"/>
    <cellStyle name="60% - 强调文字颜色 6 2 6" xfId="469"/>
    <cellStyle name="40% - 强调文字颜色 5 2 2" xfId="470"/>
    <cellStyle name="好_2007年人员分部门统计表 7" xfId="471"/>
    <cellStyle name="20% - Accent6 4" xfId="472"/>
    <cellStyle name="20% - 强调文字颜色 6 5" xfId="473"/>
    <cellStyle name="好_2007年人员分部门统计表 8" xfId="474"/>
    <cellStyle name="20% - Accent6 5" xfId="475"/>
    <cellStyle name="20% - 强调文字颜色 6 6" xfId="476"/>
    <cellStyle name="差_高中教师人数（教育厅1.6日提供） 2" xfId="477"/>
    <cellStyle name="40% - 强调文字颜色 5 2 3" xfId="478"/>
    <cellStyle name="好_2007年人员分部门统计表 9" xfId="479"/>
    <cellStyle name="20% - Accent6 6" xfId="480"/>
    <cellStyle name="20% - 强调文字颜色 6 7" xfId="481"/>
    <cellStyle name="差_高中教师人数（教育厅1.6日提供） 3" xfId="482"/>
    <cellStyle name="40% - 强调文字颜色 5 2 4" xfId="483"/>
    <cellStyle name="20% - Accent6 7" xfId="484"/>
    <cellStyle name="20% - 强调文字颜色 6 8" xfId="485"/>
    <cellStyle name="差_高中教师人数（教育厅1.6日提供） 4" xfId="486"/>
    <cellStyle name="40% - 强调文字颜色 5 2 5" xfId="487"/>
    <cellStyle name="20% - Accent6 8" xfId="488"/>
    <cellStyle name="20% - 强调文字颜色 6 9" xfId="489"/>
    <cellStyle name="差_高中教师人数（教育厅1.6日提供） 5" xfId="490"/>
    <cellStyle name="40% - 强调文字颜色 5 2 6" xfId="491"/>
    <cellStyle name="20% - Accent6 9" xfId="492"/>
    <cellStyle name="差_高中教师人数（教育厅1.6日提供） 6" xfId="493"/>
    <cellStyle name="20% - 强调文字颜色 4 2 2" xfId="494"/>
    <cellStyle name="20% - 强调文字颜色 1 2" xfId="495"/>
    <cellStyle name="好_2007年检察院案件数 6" xfId="496"/>
    <cellStyle name="常规 11 4" xfId="497"/>
    <cellStyle name="Bad 3" xfId="498"/>
    <cellStyle name="差_奖励补助测算5.24冯铸 2" xfId="499"/>
    <cellStyle name="差_义务教育阶段教职工人数（教育厅提供最终） 5" xfId="500"/>
    <cellStyle name="好_~4190974 6" xfId="501"/>
    <cellStyle name="差_财政供养人员 4" xfId="502"/>
    <cellStyle name="20% - 强调文字颜色 1 2 2" xfId="503"/>
    <cellStyle name="差_义务教育阶段教职工人数（教育厅提供最终） 6" xfId="504"/>
    <cellStyle name="差_奖励补助测算5.24冯铸 3" xfId="505"/>
    <cellStyle name="Bad 4" xfId="506"/>
    <cellStyle name="好_2007年检察院案件数 7" xfId="507"/>
    <cellStyle name="常规 11 5" xfId="508"/>
    <cellStyle name="好_~4190974 7" xfId="509"/>
    <cellStyle name="差_财政供养人员 5" xfId="510"/>
    <cellStyle name="20% - 强调文字颜色 1 2 3" xfId="511"/>
    <cellStyle name="60% - 强调文字颜色 5 10" xfId="512"/>
    <cellStyle name="好_奖励补助测算7.25" xfId="513"/>
    <cellStyle name="强调文字颜色 1 7 2" xfId="514"/>
    <cellStyle name="40% - 强调文字颜色 2 2" xfId="515"/>
    <cellStyle name="好_2007年检察院案件数 8" xfId="516"/>
    <cellStyle name="常规 11 6" xfId="517"/>
    <cellStyle name="Bad 5" xfId="518"/>
    <cellStyle name="差_奖励补助测算5.24冯铸 4" xfId="519"/>
    <cellStyle name="差_义务教育阶段教职工人数（教育厅提供最终） 7" xfId="520"/>
    <cellStyle name="好_~4190974 8" xfId="521"/>
    <cellStyle name="差_财政供养人员 6" xfId="522"/>
    <cellStyle name="20% - 强调文字颜色 1 2 4" xfId="523"/>
    <cellStyle name="40% - 强调文字颜色 4 10" xfId="524"/>
    <cellStyle name="20% - 强调文字颜色 4 9 2" xfId="525"/>
    <cellStyle name="差_2009年一般性转移支付标准工资_奖励补助测算5.24冯铸 7" xfId="526"/>
    <cellStyle name="好_奖励补助测算7.25 9" xfId="527"/>
    <cellStyle name="60% - 强调文字颜色 2 7 2" xfId="528"/>
    <cellStyle name="40% - 强调文字颜色 2 3" xfId="529"/>
    <cellStyle name="40% - 强调文字颜色 2 4" xfId="530"/>
    <cellStyle name="好_2007年检察院案件数 9" xfId="531"/>
    <cellStyle name="常规 11 7" xfId="532"/>
    <cellStyle name="Bad 6" xfId="533"/>
    <cellStyle name="差_奖励补助测算5.24冯铸 5" xfId="534"/>
    <cellStyle name="差_义务教育阶段教职工人数（教育厅提供最终） 8" xfId="535"/>
    <cellStyle name="好_~4190974 9" xfId="536"/>
    <cellStyle name="差_财政供养人员 7" xfId="537"/>
    <cellStyle name="20% - 强调文字颜色 1 2 5" xfId="538"/>
    <cellStyle name="20% - 强调文字颜色 3 10" xfId="539"/>
    <cellStyle name="40% - 强调文字颜色 2 5" xfId="540"/>
    <cellStyle name="强调文字颜色 6 5 2" xfId="541"/>
    <cellStyle name="常规 11 8" xfId="542"/>
    <cellStyle name="Bad 7" xfId="543"/>
    <cellStyle name="差_奖励补助测算5.24冯铸 6" xfId="544"/>
    <cellStyle name="差_义务教育阶段教职工人数（教育厅提供最终） 9" xfId="545"/>
    <cellStyle name="输出 10" xfId="546"/>
    <cellStyle name="差_财政供养人员 8" xfId="547"/>
    <cellStyle name="20% - 强调文字颜色 1 2 6" xfId="548"/>
    <cellStyle name="Accent5 - 60% 4" xfId="549"/>
    <cellStyle name="20% - 强调文字颜色 1 3 2" xfId="550"/>
    <cellStyle name="40% - 强调文字颜色 2 3 7" xfId="551"/>
    <cellStyle name="40% - 强调文字颜色 3 2" xfId="552"/>
    <cellStyle name="强调文字颜色 1 8 2" xfId="553"/>
    <cellStyle name="Accent5 - 60% 5" xfId="554"/>
    <cellStyle name="20% - 强调文字颜色 1 3 3" xfId="555"/>
    <cellStyle name="40% - 强调文字颜色 2 3 8" xfId="556"/>
    <cellStyle name="60% - 强调文字颜色 2 8 2" xfId="557"/>
    <cellStyle name="40% - 强调文字颜色 3 3" xfId="558"/>
    <cellStyle name="计算 2 3" xfId="559"/>
    <cellStyle name="差_2008云南省分县市中小学教职工统计表（教育厅提供） 2" xfId="560"/>
    <cellStyle name="Accent5 - 60% 6" xfId="561"/>
    <cellStyle name="20% - 强调文字颜色 1 3 4" xfId="562"/>
    <cellStyle name="40% - 强调文字颜色 2 3 9" xfId="563"/>
    <cellStyle name="40% - 强调文字颜色 3 4" xfId="564"/>
    <cellStyle name="计算 2 4" xfId="565"/>
    <cellStyle name="差_2008云南省分县市中小学教职工统计表（教育厅提供） 3" xfId="566"/>
    <cellStyle name="Accent5 - 60% 7" xfId="567"/>
    <cellStyle name="20% - 强调文字颜色 1 3 5" xfId="568"/>
    <cellStyle name="40% - 强调文字颜色 3 5" xfId="569"/>
    <cellStyle name="普通_ 白土" xfId="570"/>
    <cellStyle name="计算 2 5" xfId="571"/>
    <cellStyle name="差_2008云南省分县市中小学教职工统计表（教育厅提供） 4" xfId="572"/>
    <cellStyle name="Accent5 - 60% 8" xfId="573"/>
    <cellStyle name="20% - 强调文字颜色 1 3 6" xfId="574"/>
    <cellStyle name="40% - 强调文字颜色 3 6" xfId="575"/>
    <cellStyle name="6mal" xfId="576"/>
    <cellStyle name="计算 2 6" xfId="577"/>
    <cellStyle name="差_2008云南省分县市中小学教职工统计表（教育厅提供） 5" xfId="578"/>
    <cellStyle name="Accent5 - 60% 9" xfId="579"/>
    <cellStyle name="20% - 强调文字颜色 1 3 7" xfId="580"/>
    <cellStyle name="40% - 强调文字颜色 3 7" xfId="581"/>
    <cellStyle name="差_2008云南省分县市中小学教职工统计表（教育厅提供） 6" xfId="582"/>
    <cellStyle name="20% - 强调文字颜色 1 3 8" xfId="583"/>
    <cellStyle name="20% - 强调文字颜色 1 4 2" xfId="584"/>
    <cellStyle name="60% - 强调文字颜色 2 9 2" xfId="585"/>
    <cellStyle name="40% - 强调文字颜色 4 3" xfId="586"/>
    <cellStyle name="常规 13 6" xfId="587"/>
    <cellStyle name="Accent6 - 20% 2" xfId="588"/>
    <cellStyle name="好_M03 2" xfId="589"/>
    <cellStyle name="20% - 强调文字颜色 1 4 4" xfId="590"/>
    <cellStyle name="20% - 强调文字颜色 1 5 2" xfId="591"/>
    <cellStyle name="常规 15 4" xfId="592"/>
    <cellStyle name="百分比 2 8" xfId="593"/>
    <cellStyle name="Check Cell 4" xfId="594"/>
    <cellStyle name="20% - 强调文字颜色 1 6 2" xfId="595"/>
    <cellStyle name="20% - 强调文字颜色 1 7 2" xfId="596"/>
    <cellStyle name="注释 2 13" xfId="597"/>
    <cellStyle name="好_2008云南省分县市中小学教职工统计表（教育厅提供） 2" xfId="598"/>
    <cellStyle name="20% - 强调文字颜色 1 8 2" xfId="599"/>
    <cellStyle name="标题 1 8" xfId="600"/>
    <cellStyle name="Accent1 - 60% 5" xfId="601"/>
    <cellStyle name="好_0605石屏县 8" xfId="602"/>
    <cellStyle name="Explanatory Text 4" xfId="603"/>
    <cellStyle name="Accent6 - 60%" xfId="604"/>
    <cellStyle name="强调文字颜色 4 9 2" xfId="605"/>
    <cellStyle name="20% - 强调文字颜色 4 4 3" xfId="606"/>
    <cellStyle name="强调文字颜色 1 2 4" xfId="607"/>
    <cellStyle name="20% - 强调文字颜色 2 10" xfId="608"/>
    <cellStyle name="好_03昭通 7" xfId="609"/>
    <cellStyle name="20% - 强调文字颜色 2 2" xfId="610"/>
    <cellStyle name="20% - 强调文字颜色 2 2 2" xfId="611"/>
    <cellStyle name="差_汇总-县级财政报表附表 3" xfId="612"/>
    <cellStyle name="强调文字颜色 2 7 2" xfId="613"/>
    <cellStyle name="20% - 强调文字颜色 2 2 3" xfId="614"/>
    <cellStyle name="差_汇总-县级财政报表附表 4" xfId="615"/>
    <cellStyle name="好_2、土地面积、人口、粮食产量基本情况 8" xfId="616"/>
    <cellStyle name="60% - Accent1 2" xfId="617"/>
    <cellStyle name="差_1003牟定县" xfId="618"/>
    <cellStyle name="20% - 强调文字颜色 2 2 4" xfId="619"/>
    <cellStyle name="差_汇总-县级财政报表附表 5" xfId="620"/>
    <cellStyle name="好_2009年一般性转移支付标准工资_地方配套按人均增幅控制8.31（调整结案率后）xl 7" xfId="621"/>
    <cellStyle name="20% - 强调文字颜色 5 9 2" xfId="622"/>
    <cellStyle name="好_2、土地面积、人口、粮食产量基本情况 9" xfId="623"/>
    <cellStyle name="60% - Accent1 3" xfId="624"/>
    <cellStyle name="差_奖励补助测算5.23新 2" xfId="625"/>
    <cellStyle name="Accent2 - 60% 2" xfId="626"/>
    <cellStyle name="20% - 强调文字颜色 2 2 5" xfId="627"/>
    <cellStyle name="差_汇总-县级财政报表附表 6" xfId="628"/>
    <cellStyle name="60% - Accent1 4" xfId="629"/>
    <cellStyle name="差_高中教师人数（教育厅1.6日提供）" xfId="630"/>
    <cellStyle name="差_奖励补助测算5.23新 3" xfId="631"/>
    <cellStyle name="Accent2 - 60% 3" xfId="632"/>
    <cellStyle name="20% - 强调文字颜色 2 2 6" xfId="633"/>
    <cellStyle name="差_汇总-县级财政报表附表 7" xfId="634"/>
    <cellStyle name="差_0502通海县" xfId="635"/>
    <cellStyle name="60% - 强调文字颜色 2 10" xfId="636"/>
    <cellStyle name="常规 40" xfId="637"/>
    <cellStyle name="常规 35" xfId="638"/>
    <cellStyle name="20% - 强调文字颜色 2 3 2" xfId="639"/>
    <cellStyle name="40% - 强调文字颜色 3 3 7" xfId="640"/>
    <cellStyle name="强调文字颜色 2 8 2" xfId="641"/>
    <cellStyle name="常规 41" xfId="642"/>
    <cellStyle name="常规 36" xfId="643"/>
    <cellStyle name="20% - 强调文字颜色 2 3 3" xfId="644"/>
    <cellStyle name="40% - 强调文字颜色 3 3 8" xfId="645"/>
    <cellStyle name="40% - 强调文字颜色 1 10" xfId="646"/>
    <cellStyle name="60% - Accent2 2" xfId="647"/>
    <cellStyle name="常规 42" xfId="648"/>
    <cellStyle name="常规 37" xfId="649"/>
    <cellStyle name="20% - 强调文字颜色 2 3 4" xfId="650"/>
    <cellStyle name="40% - 强调文字颜色 3 3 9" xfId="651"/>
    <cellStyle name="60% - Accent2 3" xfId="652"/>
    <cellStyle name="常规 43" xfId="653"/>
    <cellStyle name="常规 38" xfId="654"/>
    <cellStyle name="20% - 强调文字颜色 2 3 5" xfId="655"/>
    <cellStyle name="60% - Accent2 5" xfId="656"/>
    <cellStyle name="差_奖励补助测算7.23 3" xfId="657"/>
    <cellStyle name="常规 50" xfId="658"/>
    <cellStyle name="常规 45" xfId="659"/>
    <cellStyle name="20% - 强调文字颜色 2 3 7" xfId="660"/>
    <cellStyle name="60% - Accent2 6" xfId="661"/>
    <cellStyle name="差_奖励补助测算7.23 4" xfId="662"/>
    <cellStyle name="解释性文本 9 2" xfId="663"/>
    <cellStyle name="差 6 2" xfId="664"/>
    <cellStyle name="常规 51" xfId="665"/>
    <cellStyle name="常规 46" xfId="666"/>
    <cellStyle name="20% - 强调文字颜色 2 3 8" xfId="667"/>
    <cellStyle name="40% - 强调文字颜色 2 8 2" xfId="668"/>
    <cellStyle name="标题 1 3" xfId="669"/>
    <cellStyle name="常规 52" xfId="670"/>
    <cellStyle name="常规 47" xfId="671"/>
    <cellStyle name="20% - 强调文字颜色 2 3 9" xfId="672"/>
    <cellStyle name="Accent3 - 20% 2" xfId="673"/>
    <cellStyle name="60% - Accent2 7" xfId="674"/>
    <cellStyle name="差_奖励补助测算7.23 5" xfId="675"/>
    <cellStyle name="差_三季度－表二 6" xfId="676"/>
    <cellStyle name="强调文字颜色 2 9 2" xfId="677"/>
    <cellStyle name="好_奖励补助测算5.22测试 4" xfId="678"/>
    <cellStyle name="20% - 强调文字颜色 2 4 3" xfId="679"/>
    <cellStyle name="40% - Accent1 5" xfId="680"/>
    <cellStyle name="差_2009年一般性转移支付标准工资 3" xfId="681"/>
    <cellStyle name="Bad" xfId="682"/>
    <cellStyle name="差_不用软件计算9.1不考虑经费管理评价xl 5" xfId="683"/>
    <cellStyle name="60% - Accent3 2" xfId="684"/>
    <cellStyle name="差_三季度－表二 7" xfId="685"/>
    <cellStyle name="好_奖励补助测算5.22测试 5" xfId="686"/>
    <cellStyle name="20% - 强调文字颜色 2 4 4" xfId="687"/>
    <cellStyle name="40% - Accent1 6" xfId="688"/>
    <cellStyle name="差_2009年一般性转移支付标准工资 4" xfId="689"/>
    <cellStyle name="好_2009年一般性转移支付标准工资 8" xfId="690"/>
    <cellStyle name="20% - 强调文字颜色 2 5 2" xfId="691"/>
    <cellStyle name="40% - Accent2 4" xfId="692"/>
    <cellStyle name="20% - 强调文字颜色 3 3 7" xfId="693"/>
    <cellStyle name="适中 7" xfId="694"/>
    <cellStyle name="差_2009年一般性转移支付标准工资_不用软件计算9.1不考虑经费管理评价xl 3" xfId="695"/>
    <cellStyle name="常规 3 2 5" xfId="696"/>
    <cellStyle name="20% - 强调文字颜色 3 2" xfId="697"/>
    <cellStyle name="20% - 强调文字颜色 3 2 2" xfId="698"/>
    <cellStyle name="强调文字颜色 3 7 2" xfId="699"/>
    <cellStyle name="20% - 强调文字颜色 3 2 3" xfId="700"/>
    <cellStyle name="20% - 强调文字颜色 6 9 2" xfId="701"/>
    <cellStyle name="20% - 强调文字颜色 3 2 4" xfId="702"/>
    <cellStyle name="20% - 强调文字颜色 3 2 5" xfId="703"/>
    <cellStyle name="20% - 强调文字颜色 3 2 6" xfId="704"/>
    <cellStyle name="强调文字颜色 3 8 2" xfId="705"/>
    <cellStyle name="20% - 强调文字颜色 3 3 3" xfId="706"/>
    <cellStyle name="40% - 强调文字颜色 4 3 8" xfId="707"/>
    <cellStyle name="40% - 强调文字颜色 6 10" xfId="708"/>
    <cellStyle name="Input 6" xfId="709"/>
    <cellStyle name="Heading 3 3" xfId="710"/>
    <cellStyle name="20% - 强调文字颜色 3 4 2" xfId="711"/>
    <cellStyle name="强调文字颜色 3 9 2" xfId="712"/>
    <cellStyle name="20% - 强调文字颜色 3 4 3" xfId="713"/>
    <cellStyle name="Heading 4 4" xfId="714"/>
    <cellStyle name="Accent6 - 40% 2" xfId="715"/>
    <cellStyle name="20% - 强调文字颜色 3 4 4" xfId="716"/>
    <cellStyle name="好_云南省2008年中小学教职工情况（教育厅提供20090101加工整理） 6" xfId="717"/>
    <cellStyle name="20% - 强调文字颜色 3 5 2" xfId="718"/>
    <cellStyle name="差_M03 2" xfId="719"/>
    <cellStyle name="20% - 强调文字颜色 3 6 2" xfId="720"/>
    <cellStyle name="20% - 强调文字颜色 3 7 2" xfId="721"/>
    <cellStyle name="好_0502通海县 7" xfId="722"/>
    <cellStyle name="Linked Cell 3" xfId="723"/>
    <cellStyle name="20% - 强调文字颜色 3 8 2" xfId="724"/>
    <cellStyle name="20% - 强调文字颜色 4 10" xfId="725"/>
    <cellStyle name="适中 3 4" xfId="726"/>
    <cellStyle name="常规 16 7" xfId="727"/>
    <cellStyle name="20% - 强调文字颜色 6 5 2" xfId="728"/>
    <cellStyle name="常规 3 3 5" xfId="729"/>
    <cellStyle name="20% - 强调文字颜色 4 2" xfId="730"/>
    <cellStyle name="Accent6 - 40%" xfId="731"/>
    <cellStyle name="检查单元格 10" xfId="732"/>
    <cellStyle name="差_高中教师人数（教育厅1.6日提供） 7" xfId="733"/>
    <cellStyle name="强调文字颜色 4 7 2" xfId="734"/>
    <cellStyle name="20% - 强调文字颜色 4 2 3" xfId="735"/>
    <cellStyle name="差_高中教师人数（教育厅1.6日提供） 8" xfId="736"/>
    <cellStyle name="20% - 强调文字颜色 4 2 4" xfId="737"/>
    <cellStyle name="差_高中教师人数（教育厅1.6日提供） 9" xfId="738"/>
    <cellStyle name="20% - 强调文字颜色 4 2 5" xfId="739"/>
    <cellStyle name="20% - 强调文字颜色 4 2 6" xfId="740"/>
    <cellStyle name="差_0605石屏县 5" xfId="741"/>
    <cellStyle name="20% - 强调文字颜色 4 3 2" xfId="742"/>
    <cellStyle name="40% - 强调文字颜色 5 3 7" xfId="743"/>
    <cellStyle name="差_0605石屏县 6" xfId="744"/>
    <cellStyle name="强调文字颜色 4 8 2" xfId="745"/>
    <cellStyle name="20% - 强调文字颜色 4 3 3" xfId="746"/>
    <cellStyle name="40% - 强调文字颜色 5 3 8" xfId="747"/>
    <cellStyle name="差_0605石屏县 7" xfId="748"/>
    <cellStyle name="20% - 强调文字颜色 4 3 4" xfId="749"/>
    <cellStyle name="40% - 强调文字颜色 5 3 9" xfId="750"/>
    <cellStyle name="差_0605石屏县 8" xfId="751"/>
    <cellStyle name="20% - 强调文字颜色 4 3 5" xfId="752"/>
    <cellStyle name="差_0605石屏县 9" xfId="753"/>
    <cellStyle name="差_M01-2(州市补助收入) 2" xfId="754"/>
    <cellStyle name="20% - 强调文字颜色 4 3 6" xfId="755"/>
    <cellStyle name="差_M01-2(州市补助收入) 3" xfId="756"/>
    <cellStyle name="20% - 强调文字颜色 4 3 7" xfId="757"/>
    <cellStyle name="差_M01-2(州市补助收入) 4" xfId="758"/>
    <cellStyle name="汇总 8 2" xfId="759"/>
    <cellStyle name="20% - 强调文字颜色 4 3 8" xfId="760"/>
    <cellStyle name="40% - 强调文字颜色 4 8 2" xfId="761"/>
    <cellStyle name="Accent3 - 40% 2" xfId="762"/>
    <cellStyle name="差_M01-2(州市补助收入) 5" xfId="763"/>
    <cellStyle name="20% - 强调文字颜色 4 3 9" xfId="764"/>
    <cellStyle name="20% - 强调文字颜色 4 4 4" xfId="765"/>
    <cellStyle name="20% - 强调文字颜色 4 5 2" xfId="766"/>
    <cellStyle name="好_00省级(打印) 5" xfId="767"/>
    <cellStyle name="Accent1 - 40% 8" xfId="768"/>
    <cellStyle name="差_2006年基础数据 8" xfId="769"/>
    <cellStyle name="注释 2 2 7" xfId="770"/>
    <cellStyle name="20% - 强调文字颜色 4 6 2" xfId="771"/>
    <cellStyle name="60% - 强调文字颜色 2 6 2" xfId="772"/>
    <cellStyle name="常规 9 2" xfId="773"/>
    <cellStyle name="40% - 强调文字颜色 1 3" xfId="774"/>
    <cellStyle name="Note 9" xfId="775"/>
    <cellStyle name="常规 10 6" xfId="776"/>
    <cellStyle name="Accent1" xfId="777"/>
    <cellStyle name="Good 6" xfId="778"/>
    <cellStyle name="20% - 强调文字颜色 4 8 2" xfId="779"/>
    <cellStyle name="链接单元格 7 2" xfId="780"/>
    <cellStyle name="常规 8 2 2" xfId="781"/>
    <cellStyle name="60% - 强调文字颜色 1 3 7" xfId="782"/>
    <cellStyle name="好_Book1_1 8" xfId="783"/>
    <cellStyle name="20% - 强调文字颜色 5 2" xfId="784"/>
    <cellStyle name="20% - 强调文字颜色 5 2 2" xfId="785"/>
    <cellStyle name="强调文字颜色 5 7 2" xfId="786"/>
    <cellStyle name="20% - 强调文字颜色 5 2 3" xfId="787"/>
    <cellStyle name="20% - 强调文字颜色 5 2 4" xfId="788"/>
    <cellStyle name="20% - 强调文字颜色 5 2 5" xfId="789"/>
    <cellStyle name="标题 5 10" xfId="790"/>
    <cellStyle name="20% - 强调文字颜色 5 2 6" xfId="791"/>
    <cellStyle name="标题 5 11" xfId="792"/>
    <cellStyle name="百分比 3" xfId="793"/>
    <cellStyle name="40% - 强调文字颜色 6 3 7" xfId="794"/>
    <cellStyle name="20% - 强调文字颜色 5 3 2" xfId="795"/>
    <cellStyle name="百分比 8" xfId="796"/>
    <cellStyle name="解释性文本 2 3" xfId="797"/>
    <cellStyle name="20% - 强调文字颜色 5 3 7" xfId="798"/>
    <cellStyle name="百分比 9" xfId="799"/>
    <cellStyle name="解释性文本 2 4" xfId="800"/>
    <cellStyle name="20% - 强调文字颜色 5 3 8" xfId="801"/>
    <cellStyle name="40% - 强调文字颜色 5 8 2" xfId="802"/>
    <cellStyle name="解释性文本 2 5" xfId="803"/>
    <cellStyle name="20% - 强调文字颜色 5 3 9" xfId="804"/>
    <cellStyle name="强调文字颜色 2 3 3" xfId="805"/>
    <cellStyle name="差_2009年一般性转移支付标准工资_奖励补助测算5.23新 4" xfId="806"/>
    <cellStyle name="好_2009年一般性转移支付标准工资_奖励补助测算5.24冯铸 5" xfId="807"/>
    <cellStyle name="20% - 强调文字颜色 5 5 2" xfId="808"/>
    <cellStyle name="好_5334_2006年迪庆县级财政报表附表" xfId="809"/>
    <cellStyle name="20% - 强调文字颜色 5 6 2" xfId="810"/>
    <cellStyle name="20% - 强调文字颜色 5 7 2" xfId="811"/>
    <cellStyle name="差_汇总 4" xfId="812"/>
    <cellStyle name="Accent5 - 20% 9" xfId="813"/>
    <cellStyle name="20% - 强调文字颜色 5 8 2" xfId="814"/>
    <cellStyle name="检查单元格 2 5" xfId="815"/>
    <cellStyle name="20% - 强调文字颜色 6 10" xfId="816"/>
    <cellStyle name="好_2007年人员分部门统计表 4" xfId="817"/>
    <cellStyle name="20% - 强调文字颜色 6 2" xfId="818"/>
    <cellStyle name="60% - 强调文字颜色 6 2 4" xfId="819"/>
    <cellStyle name="40% - 强调文字颜色 4 4" xfId="820"/>
    <cellStyle name="常规 13 7" xfId="821"/>
    <cellStyle name="Accent6 - 20% 3" xfId="822"/>
    <cellStyle name="20% - 强调文字颜色 6 2 2" xfId="823"/>
    <cellStyle name="40% - 强调文字颜色 4 5" xfId="824"/>
    <cellStyle name="Accent4 - 60% 2" xfId="825"/>
    <cellStyle name="强调文字颜色 6 7 2" xfId="826"/>
    <cellStyle name="常规 13 8" xfId="827"/>
    <cellStyle name="Accent6 - 20% 4" xfId="828"/>
    <cellStyle name="20% - 强调文字颜色 6 2 3" xfId="829"/>
    <cellStyle name="Accent4 - 60% 3" xfId="830"/>
    <cellStyle name="PSSpacer" xfId="831"/>
    <cellStyle name="40% - 强调文字颜色 4 6" xfId="832"/>
    <cellStyle name="好_教育厅提供义务教育及高中教师人数（2009年1月6日） 7" xfId="833"/>
    <cellStyle name="差_00省级(打印)" xfId="834"/>
    <cellStyle name="Accent6 - 20% 5" xfId="835"/>
    <cellStyle name="20% - 强调文字颜色 6 2 4" xfId="836"/>
    <cellStyle name="40% - 强调文字颜色 4 7" xfId="837"/>
    <cellStyle name="Accent4 - 60% 4" xfId="838"/>
    <cellStyle name="Accent6 - 20% 6" xfId="839"/>
    <cellStyle name="20% - 强调文字颜色 6 2 5" xfId="840"/>
    <cellStyle name="40% - 强调文字颜色 4 8" xfId="841"/>
    <cellStyle name="Mon閠aire [0]_!!!GO" xfId="842"/>
    <cellStyle name="好_0502通海县" xfId="843"/>
    <cellStyle name="Accent4 - 60% 5" xfId="844"/>
    <cellStyle name="40% - 强调文字颜色 1 9 2" xfId="845"/>
    <cellStyle name="Accent6 - 20% 7" xfId="846"/>
    <cellStyle name="Accent3 - 40%" xfId="847"/>
    <cellStyle name="20% - 强调文字颜色 6 2 6" xfId="848"/>
    <cellStyle name="好 2 5" xfId="849"/>
    <cellStyle name="40% - 强调文字颜色 5 4" xfId="850"/>
    <cellStyle name="常规 14 7" xfId="851"/>
    <cellStyle name="20% - 强调文字颜色 6 3 2" xfId="852"/>
    <cellStyle name="差_业务工作量指标 2" xfId="853"/>
    <cellStyle name="好 2 6" xfId="854"/>
    <cellStyle name="40% - 强调文字颜色 5 5" xfId="855"/>
    <cellStyle name="Calculation 2" xfId="856"/>
    <cellStyle name="强调文字颜色 6 8 2" xfId="857"/>
    <cellStyle name="常规 14 8" xfId="858"/>
    <cellStyle name="20% - 强调文字颜色 6 3 3" xfId="859"/>
    <cellStyle name="no dec" xfId="860"/>
    <cellStyle name="差_530623_2006年县级财政报表附表 2" xfId="861"/>
    <cellStyle name="差_业务工作量指标 3" xfId="862"/>
    <cellStyle name="注释 2 2" xfId="863"/>
    <cellStyle name="40% - 强调文字颜色 5 6" xfId="864"/>
    <cellStyle name="Calculation 3" xfId="865"/>
    <cellStyle name="20% - 强调文字颜色 6 3 4" xfId="866"/>
    <cellStyle name="差_530623_2006年县级财政报表附表 3" xfId="867"/>
    <cellStyle name="差_业务工作量指标 4" xfId="868"/>
    <cellStyle name="注释 2 4" xfId="869"/>
    <cellStyle name="40% - 强调文字颜色 5 8" xfId="870"/>
    <cellStyle name="Calculation 5" xfId="871"/>
    <cellStyle name="借出原因" xfId="872"/>
    <cellStyle name="20% - 强调文字颜色 6 3 6" xfId="873"/>
    <cellStyle name="差_530623_2006年县级财政报表附表 5" xfId="874"/>
    <cellStyle name="差_业务工作量指标 6" xfId="875"/>
    <cellStyle name="注释 2 5" xfId="876"/>
    <cellStyle name="40% - 强调文字颜色 5 9" xfId="877"/>
    <cellStyle name="Calculation 6" xfId="878"/>
    <cellStyle name="常规 6 2 5" xfId="879"/>
    <cellStyle name="Accent5 - 20% 2" xfId="880"/>
    <cellStyle name="差_义务教育阶段教职工人数（教育厅提供最终）" xfId="881"/>
    <cellStyle name="好_11大理 2" xfId="882"/>
    <cellStyle name="20% - 强调文字颜色 6 3 7" xfId="883"/>
    <cellStyle name="差_530623_2006年县级财政报表附表 6" xfId="884"/>
    <cellStyle name="差_业务工作量指标 7" xfId="885"/>
    <cellStyle name="差_云南省2008年中小学教师人数统计表" xfId="886"/>
    <cellStyle name="霓付 [0]_ +Foil &amp; -FOIL &amp; PAPER" xfId="887"/>
    <cellStyle name="好_11大理 3" xfId="888"/>
    <cellStyle name="20% - 强调文字颜色 6 3 8" xfId="889"/>
    <cellStyle name="差_530623_2006年县级财政报表附表 7" xfId="890"/>
    <cellStyle name="差_业务工作量指标 8" xfId="891"/>
    <cellStyle name="好_11大理 4" xfId="892"/>
    <cellStyle name="20% - 强调文字颜色 6 3 9" xfId="893"/>
    <cellStyle name="差_530623_2006年县级财政报表附表 8" xfId="894"/>
    <cellStyle name="差_业务工作量指标 9" xfId="895"/>
    <cellStyle name="好_地方配套按人均增幅控制8.30xl 7" xfId="896"/>
    <cellStyle name="好_2009年一般性转移支付标准工资_~4190974 2" xfId="897"/>
    <cellStyle name="Accent3 - 60% 2" xfId="898"/>
    <cellStyle name="适中 2 4" xfId="899"/>
    <cellStyle name="常规 15 7" xfId="900"/>
    <cellStyle name="20% - 强调文字颜色 6 4 2" xfId="901"/>
    <cellStyle name="差_地方配套按人均增幅控制8.30xl" xfId="902"/>
    <cellStyle name="强调文字颜色 3 2 3" xfId="903"/>
    <cellStyle name="Check Cell 7" xfId="904"/>
    <cellStyle name="适中 2 6" xfId="905"/>
    <cellStyle name="20% - 强调文字颜色 6 4 4" xfId="906"/>
    <cellStyle name="强调文字颜色 3 2 5" xfId="907"/>
    <cellStyle name="Check Cell 9" xfId="908"/>
    <cellStyle name="常规 70" xfId="909"/>
    <cellStyle name="常规 65" xfId="910"/>
    <cellStyle name="60% - 强调文字颜色 4 4 2" xfId="911"/>
    <cellStyle name="好_汇总-县级财政报表附表 4" xfId="912"/>
    <cellStyle name="40% - Accent3" xfId="913"/>
    <cellStyle name="Accent1 - 60% 8" xfId="914"/>
    <cellStyle name="强调文字颜色 3 4 3" xfId="915"/>
    <cellStyle name="差_2、土地面积、人口、粮食产量基本情况 9" xfId="916"/>
    <cellStyle name="适中 4 4" xfId="917"/>
    <cellStyle name="20% - 强调文字颜色 6 6 2" xfId="918"/>
    <cellStyle name="20% - 强调文字颜色 6 7 2" xfId="919"/>
    <cellStyle name="Accent2 - 20% 4" xfId="920"/>
    <cellStyle name="20% - 强调文字颜色 6 8 2" xfId="921"/>
    <cellStyle name="Accent3 - 20% 8" xfId="922"/>
    <cellStyle name="标题 2 4 4" xfId="923"/>
    <cellStyle name="好_汇总-县级财政报表附表 2" xfId="924"/>
    <cellStyle name="40% - Accent1" xfId="925"/>
    <cellStyle name="好_奖励补助测算5.23新 8" xfId="926"/>
    <cellStyle name="差_三季度－表二 3" xfId="927"/>
    <cellStyle name="常规 83" xfId="928"/>
    <cellStyle name="常规 78" xfId="929"/>
    <cellStyle name="40% - Accent1 2" xfId="930"/>
    <cellStyle name="好_奖励补助测算5.23新 9" xfId="931"/>
    <cellStyle name="差_三季度－表二 4" xfId="932"/>
    <cellStyle name="好_奖励补助测算5.22测试 2" xfId="933"/>
    <cellStyle name="常规 84" xfId="934"/>
    <cellStyle name="常规 79" xfId="935"/>
    <cellStyle name="40% - Accent1 3" xfId="936"/>
    <cellStyle name="差_不用软件计算9.1不考虑经费管理评价xl 6" xfId="937"/>
    <cellStyle name="60% - Accent3 3" xfId="938"/>
    <cellStyle name="差_三季度－表二 8" xfId="939"/>
    <cellStyle name="好_奖励补助测算5.22测试 6" xfId="940"/>
    <cellStyle name="40% - Accent1 7" xfId="941"/>
    <cellStyle name="差_2009年一般性转移支付标准工资 5" xfId="942"/>
    <cellStyle name="差_不用软件计算9.1不考虑经费管理评价xl 7" xfId="943"/>
    <cellStyle name="60% - Accent3 4" xfId="944"/>
    <cellStyle name="常规_册子——贸易(2016年9月)" xfId="945"/>
    <cellStyle name="差_三季度－表二 9" xfId="946"/>
    <cellStyle name="好_奖励补助测算5.22测试 7" xfId="947"/>
    <cellStyle name="40% - Accent1 8" xfId="948"/>
    <cellStyle name="差_2009年一般性转移支付标准工资 6" xfId="949"/>
    <cellStyle name="差_不用软件计算9.1不考虑经费管理评价xl 8" xfId="950"/>
    <cellStyle name="60% - Accent3 5" xfId="951"/>
    <cellStyle name="好_奖励补助测算5.22测试 8" xfId="952"/>
    <cellStyle name="40% - Accent1 9" xfId="953"/>
    <cellStyle name="差_2009年一般性转移支付标准工资 7" xfId="954"/>
    <cellStyle name="Accent3 - 20% 9" xfId="955"/>
    <cellStyle name="好_汇总-县级财政报表附表 3" xfId="956"/>
    <cellStyle name="40% - Accent2" xfId="957"/>
    <cellStyle name="好_2009年一般性转移支付标准工资 6" xfId="958"/>
    <cellStyle name="40% - Accent2 2" xfId="959"/>
    <cellStyle name="好_2009年一般性转移支付标准工资 7" xfId="960"/>
    <cellStyle name="40% - Accent2 3" xfId="961"/>
    <cellStyle name="好_2009年一般性转移支付标准工资 9" xfId="962"/>
    <cellStyle name="40% - Accent2 5" xfId="963"/>
    <cellStyle name="60% - Accent4 2" xfId="964"/>
    <cellStyle name="40% - Accent2 6" xfId="965"/>
    <cellStyle name="差_汇总-县级财政报表附表" xfId="966"/>
    <cellStyle name="60% - Accent4 3" xfId="967"/>
    <cellStyle name="40% - Accent2 7" xfId="968"/>
    <cellStyle name="60% - Accent4 4" xfId="969"/>
    <cellStyle name="差_奖励补助测算7.25 2" xfId="970"/>
    <cellStyle name="差_不用软件计算9.1不考虑经费管理评价xl" xfId="971"/>
    <cellStyle name="好_奖励补助测算5.22测试" xfId="972"/>
    <cellStyle name="40% - Accent2 8" xfId="973"/>
    <cellStyle name="60% - Accent4 5" xfId="974"/>
    <cellStyle name="差_奖励补助测算7.25 3" xfId="975"/>
    <cellStyle name="40% - Accent2 9" xfId="976"/>
    <cellStyle name="强调文字颜色 4 2 2" xfId="977"/>
    <cellStyle name="60% - Accent5 2" xfId="978"/>
    <cellStyle name="差_530629_2006年县级财政报表附表 4" xfId="979"/>
    <cellStyle name="40% - Accent3 6" xfId="980"/>
    <cellStyle name="强调文字颜色 4 2 3" xfId="981"/>
    <cellStyle name="60% - Accent5 3" xfId="982"/>
    <cellStyle name="差_530629_2006年县级财政报表附表 5" xfId="983"/>
    <cellStyle name="40% - Accent3 7" xfId="984"/>
    <cellStyle name="强调文字颜色 4 2 4" xfId="985"/>
    <cellStyle name="60% - Accent5 4" xfId="986"/>
    <cellStyle name="差_530629_2006年县级财政报表附表 6" xfId="987"/>
    <cellStyle name="40% - Accent3 8" xfId="988"/>
    <cellStyle name="百分比 2 10" xfId="989"/>
    <cellStyle name="强调文字颜色 4 2 5" xfId="990"/>
    <cellStyle name="60% - Accent5 5" xfId="991"/>
    <cellStyle name="差_530629_2006年县级财政报表附表 7" xfId="992"/>
    <cellStyle name="好_汇总 2" xfId="993"/>
    <cellStyle name="40% - Accent3 9" xfId="994"/>
    <cellStyle name="百分比 2 11" xfId="995"/>
    <cellStyle name="常规 71" xfId="996"/>
    <cellStyle name="常规 66" xfId="997"/>
    <cellStyle name="60% - 强调文字颜色 4 4 3" xfId="998"/>
    <cellStyle name="好_汇总-县级财政报表附表 5" xfId="999"/>
    <cellStyle name="40% - Accent4" xfId="1000"/>
    <cellStyle name="Normal - Style1" xfId="1001"/>
    <cellStyle name="强调文字颜色 4 3 2" xfId="1002"/>
    <cellStyle name="60% - Accent6 2" xfId="1003"/>
    <cellStyle name="差_地方配套按人均增幅控制8.30一般预算平均增幅、人均可用财力平均增幅两次控制、社会治安系数调整、案件数调整xl 3" xfId="1004"/>
    <cellStyle name="40% - Accent4 6" xfId="1005"/>
    <cellStyle name="强调文字颜色 4 3 3" xfId="1006"/>
    <cellStyle name="60% - Accent6 3" xfId="1007"/>
    <cellStyle name="差_地方配套按人均增幅控制8.30一般预算平均增幅、人均可用财力平均增幅两次控制、社会治安系数调整、案件数调整xl 4" xfId="1008"/>
    <cellStyle name="40% - Accent4 7" xfId="1009"/>
    <cellStyle name="强调文字颜色 4 3 4" xfId="1010"/>
    <cellStyle name="60% - Accent6 4" xfId="1011"/>
    <cellStyle name="Explanatory Text" xfId="1012"/>
    <cellStyle name="强调文字颜色 1 2" xfId="1013"/>
    <cellStyle name="差_地方配套按人均增幅控制8.30一般预算平均增幅、人均可用财力平均增幅两次控制、社会治安系数调整、案件数调整xl 5" xfId="1014"/>
    <cellStyle name="40% - Accent4 8" xfId="1015"/>
    <cellStyle name="强调文字颜色 4 3 5" xfId="1016"/>
    <cellStyle name="60% - Accent6 5" xfId="1017"/>
    <cellStyle name="强调文字颜色 1 3" xfId="1018"/>
    <cellStyle name="差_地方配套按人均增幅控制8.30一般预算平均增幅、人均可用财力平均增幅两次控制、社会治安系数调整、案件数调整xl 6" xfId="1019"/>
    <cellStyle name="40% - Accent4 9" xfId="1020"/>
    <cellStyle name="注释 5 2" xfId="1021"/>
    <cellStyle name="常规 72" xfId="1022"/>
    <cellStyle name="常规 67" xfId="1023"/>
    <cellStyle name="60% - 强调文字颜色 4 4 4" xfId="1024"/>
    <cellStyle name="警告文本 2" xfId="1025"/>
    <cellStyle name="好_汇总-县级财政报表附表 6" xfId="1026"/>
    <cellStyle name="40% - Accent5" xfId="1027"/>
    <cellStyle name="40% - Accent5 8" xfId="1028"/>
    <cellStyle name="40% - Accent5 9" xfId="1029"/>
    <cellStyle name="警告文本 3" xfId="1030"/>
    <cellStyle name="好_汇总-县级财政报表附表 7" xfId="1031"/>
    <cellStyle name="40% - Accent6" xfId="1032"/>
    <cellStyle name="警告文本 3 6" xfId="1033"/>
    <cellStyle name="Accent6 - 20%" xfId="1034"/>
    <cellStyle name="40% - Accent6 6" xfId="1035"/>
    <cellStyle name="警告文本 3 7" xfId="1036"/>
    <cellStyle name="40% - Accent6 7" xfId="1037"/>
    <cellStyle name="警告文本 3 8" xfId="1038"/>
    <cellStyle name="40% - Accent6 8" xfId="1039"/>
    <cellStyle name="警告文本 3 9" xfId="1040"/>
    <cellStyle name="40% - Accent6 9" xfId="1041"/>
    <cellStyle name="40% - 强调文字颜色 1 2" xfId="1042"/>
    <cellStyle name="差_1110洱源县 8" xfId="1043"/>
    <cellStyle name="40% - 强调文字颜色 1 2 2" xfId="1044"/>
    <cellStyle name="差_1110洱源县 9" xfId="1045"/>
    <cellStyle name="40% - 强调文字颜色 1 2 3" xfId="1046"/>
    <cellStyle name="40% - 强调文字颜色 4 9 2" xfId="1047"/>
    <cellStyle name="40% - 强调文字颜色 1 2 4" xfId="1048"/>
    <cellStyle name="40% - 强调文字颜色 1 2 5" xfId="1049"/>
    <cellStyle name="常规 42 2" xfId="1050"/>
    <cellStyle name="常规 37 2" xfId="1051"/>
    <cellStyle name="40% - 强调文字颜色 1 2 6" xfId="1052"/>
    <cellStyle name="注释 7" xfId="1053"/>
    <cellStyle name="常规 9 2 2" xfId="1054"/>
    <cellStyle name="60% - 强调文字颜色 2 3 7" xfId="1055"/>
    <cellStyle name="40% - 强调文字颜色 1 3 2" xfId="1056"/>
    <cellStyle name="差_云南省2008年中小学教职工情况（教育厅提供20090101加工整理） 3" xfId="1057"/>
    <cellStyle name="注释 8" xfId="1058"/>
    <cellStyle name="常规 9 2 3" xfId="1059"/>
    <cellStyle name="60% - 强调文字颜色 2 3 8" xfId="1060"/>
    <cellStyle name="40% - 强调文字颜色 1 3 3" xfId="1061"/>
    <cellStyle name="差_云南省2008年中小学教职工情况（教育厅提供20090101加工整理） 4" xfId="1062"/>
    <cellStyle name="注释 9" xfId="1063"/>
    <cellStyle name="常规 9 2 4" xfId="1064"/>
    <cellStyle name="60% - 强调文字颜色 2 3 9" xfId="1065"/>
    <cellStyle name="40% - 强调文字颜色 1 3 4" xfId="1066"/>
    <cellStyle name="差_2006年在职人员情况 2" xfId="1067"/>
    <cellStyle name="差_云南省2008年中小学教职工情况（教育厅提供20090101加工整理） 5" xfId="1068"/>
    <cellStyle name="常规 43 2" xfId="1069"/>
    <cellStyle name="常规 38 2" xfId="1070"/>
    <cellStyle name="40% - 强调文字颜色 1 3 6" xfId="1071"/>
    <cellStyle name="差_2006年在职人员情况 4" xfId="1072"/>
    <cellStyle name="差_云南省2008年中小学教职工情况（教育厅提供20090101加工整理） 7" xfId="1073"/>
    <cellStyle name="常规 43 3" xfId="1074"/>
    <cellStyle name="常规 38 3" xfId="1075"/>
    <cellStyle name="40% - 强调文字颜色 1 3 7" xfId="1076"/>
    <cellStyle name="差_2006年在职人员情况 5" xfId="1077"/>
    <cellStyle name="差_云南省2008年中小学教职工情况（教育厅提供20090101加工整理） 8" xfId="1078"/>
    <cellStyle name="40% - 强调文字颜色 1 3 8" xfId="1079"/>
    <cellStyle name="差_2006年在职人员情况 6" xfId="1080"/>
    <cellStyle name="差_云南省2008年中小学教职工情况（教育厅提供20090101加工整理） 9" xfId="1081"/>
    <cellStyle name="40% - 强调文字颜色 1 3 9" xfId="1082"/>
    <cellStyle name="差_2006年在职人员情况 7" xfId="1083"/>
    <cellStyle name="常规 9 3" xfId="1084"/>
    <cellStyle name="40% - 强调文字颜色 1 4" xfId="1085"/>
    <cellStyle name="40% - 强调文字颜色 1 4 2" xfId="1086"/>
    <cellStyle name="差_2006年水利统计指标统计表 6" xfId="1087"/>
    <cellStyle name="40% - 强调文字颜色 1 4 3" xfId="1088"/>
    <cellStyle name="差_2006年水利统计指标统计表 7" xfId="1089"/>
    <cellStyle name="40% - 强调文字颜色 1 4 4" xfId="1090"/>
    <cellStyle name="差_2006年水利统计指标统计表 8" xfId="1091"/>
    <cellStyle name="常规 9 4" xfId="1092"/>
    <cellStyle name="40% - 强调文字颜色 1 5" xfId="1093"/>
    <cellStyle name="40% - 强调文字颜色 1 5 2" xfId="1094"/>
    <cellStyle name="常规 9 5" xfId="1095"/>
    <cellStyle name="40% - 强调文字颜色 1 6" xfId="1096"/>
    <cellStyle name="40% - 强调文字颜色 1 6 2" xfId="1097"/>
    <cellStyle name="常规 9 7" xfId="1098"/>
    <cellStyle name="40% - 强调文字颜色 1 8" xfId="1099"/>
    <cellStyle name="常规 9 6" xfId="1100"/>
    <cellStyle name="40% - 强调文字颜色 1 7" xfId="1101"/>
    <cellStyle name="40% - 强调文字颜色 1 7 2" xfId="1102"/>
    <cellStyle name="Milliers_!!!GO" xfId="1103"/>
    <cellStyle name="40% - 强调文字颜色 2 8" xfId="1104"/>
    <cellStyle name="常规 9 8" xfId="1105"/>
    <cellStyle name="40% - 强调文字颜色 1 9" xfId="1106"/>
    <cellStyle name="40% - 强调文字颜色 2 2 2" xfId="1107"/>
    <cellStyle name="40% - 强调文字颜色 2 2 3" xfId="1108"/>
    <cellStyle name="40% - 强调文字颜色 5 9 2" xfId="1109"/>
    <cellStyle name="40% - 强调文字颜色 2 2 4" xfId="1110"/>
    <cellStyle name="40% - 强调文字颜色 2 2 5" xfId="1111"/>
    <cellStyle name="好_2007年检察院案件数 5" xfId="1112"/>
    <cellStyle name="常规 11 3" xfId="1113"/>
    <cellStyle name="Bad 2" xfId="1114"/>
    <cellStyle name="差_义务教育阶段教职工人数（教育厅提供最终） 4" xfId="1115"/>
    <cellStyle name="好_~4190974 5" xfId="1116"/>
    <cellStyle name="差_财政供养人员 3" xfId="1117"/>
    <cellStyle name="好_奖励补助测算7.23" xfId="1118"/>
    <cellStyle name="40% - 强调文字颜色 2 2 6" xfId="1119"/>
    <cellStyle name="60% - 强调文字颜色 3 3 7" xfId="1120"/>
    <cellStyle name="40% - 强调文字颜色 2 3 2" xfId="1121"/>
    <cellStyle name="差_下半年禁吸戒毒经费1000万元" xfId="1122"/>
    <cellStyle name="60% - 强调文字颜色 3 3 8" xfId="1123"/>
    <cellStyle name="40% - 强调文字颜色 2 3 3" xfId="1124"/>
    <cellStyle name="60% - 强调文字颜色 3 3 9" xfId="1125"/>
    <cellStyle name="40% - 强调文字颜色 2 3 4" xfId="1126"/>
    <cellStyle name="Accent5 - 60% 2" xfId="1127"/>
    <cellStyle name="40% - 强调文字颜色 2 3 5" xfId="1128"/>
    <cellStyle name="40% - 强调文字颜色 2 4 3" xfId="1129"/>
    <cellStyle name="40% - 强调文字颜色 2 4 4" xfId="1130"/>
    <cellStyle name="40% - 强调文字颜色 2 5 2" xfId="1131"/>
    <cellStyle name="40% - 强调文字颜色 2 6" xfId="1132"/>
    <cellStyle name="40% - 强调文字颜色 2 6 2" xfId="1133"/>
    <cellStyle name="40% - 强调文字颜色 2 7" xfId="1134"/>
    <cellStyle name="差_下半年禁毒办案经费分配2544.3万元" xfId="1135"/>
    <cellStyle name="Accent4 - 20% 8" xfId="1136"/>
    <cellStyle name="40% - 强调文字颜色 2 7 2" xfId="1137"/>
    <cellStyle name="好_2007年政法部门业务指标" xfId="1138"/>
    <cellStyle name="40% - 强调文字颜色 2 9" xfId="1139"/>
    <cellStyle name="好_2007年政法部门业务指标 2" xfId="1140"/>
    <cellStyle name="40% - 强调文字颜色 2 9 2" xfId="1141"/>
    <cellStyle name="标题 2 3" xfId="1142"/>
    <cellStyle name="注释 3 5" xfId="1143"/>
    <cellStyle name="好_2009年一般性转移支付标准工资_地方配套按人均增幅控制8.31（调整结案率后）xl" xfId="1144"/>
    <cellStyle name="40% - 强调文字颜色 6 9" xfId="1145"/>
    <cellStyle name="40% - 强调文字颜色 3 2 2" xfId="1146"/>
    <cellStyle name="注释 3 6" xfId="1147"/>
    <cellStyle name="40% - 强调文字颜色 3 2 3" xfId="1148"/>
    <cellStyle name="注释 3 7" xfId="1149"/>
    <cellStyle name="40% - 强调文字颜色 3 2 4" xfId="1150"/>
    <cellStyle name="差_三季度－表二" xfId="1151"/>
    <cellStyle name="好_2009年一般性转移支付标准工资_地方配套按人均增幅控制8.31（调整结案率后）xl 2" xfId="1152"/>
    <cellStyle name="40% - 强调文字颜色 6 9 2" xfId="1153"/>
    <cellStyle name="注释 3 8" xfId="1154"/>
    <cellStyle name="40% - 强调文字颜色 3 2 5" xfId="1155"/>
    <cellStyle name="注释 3 9" xfId="1156"/>
    <cellStyle name="40% - 强调文字颜色 3 2 6" xfId="1157"/>
    <cellStyle name="差_汇总-县级财政报表附表 2" xfId="1158"/>
    <cellStyle name="差_奖励补助测算7.25 (version 1) (version 1) 7" xfId="1159"/>
    <cellStyle name="常规 30" xfId="1160"/>
    <cellStyle name="常规 25" xfId="1161"/>
    <cellStyle name="60% - 强调文字颜色 4 3 7" xfId="1162"/>
    <cellStyle name="40% - 强调文字颜色 3 3 2" xfId="1163"/>
    <cellStyle name="差_奖励补助测算7.25 (version 1) (version 1) 9" xfId="1164"/>
    <cellStyle name="常规 32" xfId="1165"/>
    <cellStyle name="常规 27" xfId="1166"/>
    <cellStyle name="60% - 强调文字颜色 4 3 9" xfId="1167"/>
    <cellStyle name="40% - 强调文字颜色 3 3 4" xfId="1168"/>
    <cellStyle name="常规 33" xfId="1169"/>
    <cellStyle name="常规 28" xfId="1170"/>
    <cellStyle name="40% - 强调文字颜色 3 3 5" xfId="1171"/>
    <cellStyle name="常规 34" xfId="1172"/>
    <cellStyle name="常规 29" xfId="1173"/>
    <cellStyle name="40% - 强调文字颜色 3 3 6" xfId="1174"/>
    <cellStyle name="常规 80" xfId="1175"/>
    <cellStyle name="常规 75" xfId="1176"/>
    <cellStyle name="40% - 强调文字颜色 3 4 2" xfId="1177"/>
    <cellStyle name="常规 81" xfId="1178"/>
    <cellStyle name="常规 76" xfId="1179"/>
    <cellStyle name="40% - 强调文字颜色 3 4 3" xfId="1180"/>
    <cellStyle name="差_0605石屏县" xfId="1181"/>
    <cellStyle name="好_奖励补助测算5.23新 7" xfId="1182"/>
    <cellStyle name="差_三季度－表二 2" xfId="1183"/>
    <cellStyle name="常规 82" xfId="1184"/>
    <cellStyle name="常规 77" xfId="1185"/>
    <cellStyle name="40% - 强调文字颜色 3 4 4" xfId="1186"/>
    <cellStyle name="好_2009年一般性转移支付标准工资 3" xfId="1187"/>
    <cellStyle name="40% - 强调文字颜色 3 5 2" xfId="1188"/>
    <cellStyle name="40% - 强调文字颜色 4 2 2" xfId="1189"/>
    <cellStyle name="40% - 强调文字颜色 4 2 3" xfId="1190"/>
    <cellStyle name="千位分隔 2 10" xfId="1191"/>
    <cellStyle name="40% - 强调文字颜色 4 2 4" xfId="1192"/>
    <cellStyle name="40% - 强调文字颜色 4 2 6" xfId="1193"/>
    <cellStyle name="40% - 强调文字颜色 4 4 2" xfId="1194"/>
    <cellStyle name="标题 6 5" xfId="1195"/>
    <cellStyle name="Accent4 - 20%" xfId="1196"/>
    <cellStyle name="标题 10 2" xfId="1197"/>
    <cellStyle name="40% - 强调文字颜色 4 4 3" xfId="1198"/>
    <cellStyle name="40% - 强调文字颜色 4 4 4" xfId="1199"/>
    <cellStyle name="40% - 强调文字颜色 4 5 2" xfId="1200"/>
    <cellStyle name="40% - 强调文字颜色 4 6 2" xfId="1201"/>
    <cellStyle name="Accent4 - 40% 8" xfId="1202"/>
    <cellStyle name="40% - 强调文字颜色 4 7 2" xfId="1203"/>
    <cellStyle name="40% - 强调文字颜色 4 9" xfId="1204"/>
    <cellStyle name="Accent4 - 60% 6" xfId="1205"/>
    <cellStyle name="40% - 强调文字颜色 5 10" xfId="1206"/>
    <cellStyle name="差 3 9" xfId="1207"/>
    <cellStyle name="好_2006年分析表" xfId="1208"/>
    <cellStyle name="好 2 3" xfId="1209"/>
    <cellStyle name="40% - 强调文字颜色 5 2" xfId="1210"/>
    <cellStyle name="好 2 4" xfId="1211"/>
    <cellStyle name="40% - 强调文字颜色 5 3" xfId="1212"/>
    <cellStyle name="60% - 强调文字颜色 6 3 7" xfId="1213"/>
    <cellStyle name="40% - 强调文字颜色 5 3 2" xfId="1214"/>
    <cellStyle name="60% - 强调文字颜色 6 3 8" xfId="1215"/>
    <cellStyle name="40% - 强调文字颜色 5 3 3" xfId="1216"/>
    <cellStyle name="差_0605石屏县 2" xfId="1217"/>
    <cellStyle name="60% - 强调文字颜色 6 3 9" xfId="1218"/>
    <cellStyle name="40% - 强调文字颜色 5 3 4" xfId="1219"/>
    <cellStyle name="差_0605石屏县 3" xfId="1220"/>
    <cellStyle name="差_云南省2008年转移支付测算——州市本级考核部分及政策性测算" xfId="1221"/>
    <cellStyle name="40% - 强调文字颜色 5 3 5" xfId="1222"/>
    <cellStyle name="差_0605石屏县 4" xfId="1223"/>
    <cellStyle name="40% - 强调文字颜色 5 3 6" xfId="1224"/>
    <cellStyle name="40% - 强调文字颜色 5 4 2" xfId="1225"/>
    <cellStyle name="差_2007年人员分部门统计表 8" xfId="1226"/>
    <cellStyle name="40% - 强调文字颜色 5 4 3" xfId="1227"/>
    <cellStyle name="差_2007年人员分部门统计表 9" xfId="1228"/>
    <cellStyle name="40% - 强调文字颜色 5 4 4" xfId="1229"/>
    <cellStyle name="40% - 强调文字颜色 5 5 2" xfId="1230"/>
    <cellStyle name="Accent1 - 40% 3" xfId="1231"/>
    <cellStyle name="差_2006年基础数据 3" xfId="1232"/>
    <cellStyle name="注释 2 2 2" xfId="1233"/>
    <cellStyle name="40% - 强调文字颜色 5 6 2" xfId="1234"/>
    <cellStyle name="40% - 强调文字颜色 5 7 2" xfId="1235"/>
    <cellStyle name="好_下半年禁毒办案经费分配2544.3万元" xfId="1236"/>
    <cellStyle name="好 3 3" xfId="1237"/>
    <cellStyle name="40% - 强调文字颜色 6 2" xfId="1238"/>
    <cellStyle name="40% - 强调文字颜色 6 2 2" xfId="1239"/>
    <cellStyle name="40% - 强调文字颜色 6 2 3" xfId="1240"/>
    <cellStyle name="40% - 强调文字颜色 6 2 4" xfId="1241"/>
    <cellStyle name="40% - 强调文字颜色 6 2 5" xfId="1242"/>
    <cellStyle name="40% - 强调文字颜色 6 2 6" xfId="1243"/>
    <cellStyle name="好 3 4" xfId="1244"/>
    <cellStyle name="40% - 强调文字颜色 6 3" xfId="1245"/>
    <cellStyle name="40% - 强调文字颜色 6 3 2" xfId="1246"/>
    <cellStyle name="差_2009年一般性转移支付标准工资_奖励补助测算7.23" xfId="1247"/>
    <cellStyle name="40% - 强调文字颜色 6 3 3" xfId="1248"/>
    <cellStyle name="40% - 强调文字颜色 6 3 4" xfId="1249"/>
    <cellStyle name="检查单元格 6 2" xfId="1250"/>
    <cellStyle name="差_2009年一般性转移支付标准工资_奖励补助测算7.25" xfId="1251"/>
    <cellStyle name="40% - 强调文字颜色 6 3 5" xfId="1252"/>
    <cellStyle name="百分比 2" xfId="1253"/>
    <cellStyle name="40% - 强调文字颜色 6 3 6" xfId="1254"/>
    <cellStyle name="好 3 5" xfId="1255"/>
    <cellStyle name="60% - 强调文字颜色 4 2 2" xfId="1256"/>
    <cellStyle name="40% - 强调文字颜色 6 4" xfId="1257"/>
    <cellStyle name="好_2009年一般性转移支付标准工资_奖励补助测算7.25 (version 1) (version 1) 7" xfId="1258"/>
    <cellStyle name="40% - 强调文字颜色 6 4 2" xfId="1259"/>
    <cellStyle name="好_2009年一般性转移支付标准工资_奖励补助测算7.25 (version 1) (version 1) 8" xfId="1260"/>
    <cellStyle name="40% - 强调文字颜色 6 4 3" xfId="1261"/>
    <cellStyle name="好_2006年基础数据 5" xfId="1262"/>
    <cellStyle name="差_05玉溪" xfId="1263"/>
    <cellStyle name="好_2009年一般性转移支付标准工资_奖励补助测算7.25 (version 1) (version 1) 9" xfId="1264"/>
    <cellStyle name="40% - 强调文字颜色 6 4 4" xfId="1265"/>
    <cellStyle name="好 3 6" xfId="1266"/>
    <cellStyle name="60% - 强调文字颜色 4 2 3" xfId="1267"/>
    <cellStyle name="40% - 强调文字颜色 6 5" xfId="1268"/>
    <cellStyle name="40% - 强调文字颜色 6 5 2" xfId="1269"/>
    <cellStyle name="注释 3 2" xfId="1270"/>
    <cellStyle name="好 3 7" xfId="1271"/>
    <cellStyle name="60% - 强调文字颜色 4 2 4" xfId="1272"/>
    <cellStyle name="40% - 强调文字颜色 6 6" xfId="1273"/>
    <cellStyle name="40% - 强调文字颜色 6 6 2" xfId="1274"/>
    <cellStyle name="注释 3 3" xfId="1275"/>
    <cellStyle name="好 3 8" xfId="1276"/>
    <cellStyle name="60% - 强调文字颜色 4 2 5" xfId="1277"/>
    <cellStyle name="40% - 强调文字颜色 6 7" xfId="1278"/>
    <cellStyle name="Accent4 - 60% 8" xfId="1279"/>
    <cellStyle name="40% - 强调文字颜色 6 7 2" xfId="1280"/>
    <cellStyle name="注释 3 4" xfId="1281"/>
    <cellStyle name="好 3 9" xfId="1282"/>
    <cellStyle name="60% - 强调文字颜色 4 2 6" xfId="1283"/>
    <cellStyle name="40% - 强调文字颜色 6 8" xfId="1284"/>
    <cellStyle name="Calculation 8" xfId="1285"/>
    <cellStyle name="40% - 强调文字颜色 6 8 2" xfId="1286"/>
    <cellStyle name="Accent5 - 20% 4" xfId="1287"/>
    <cellStyle name="60% - Accent1 5" xfId="1288"/>
    <cellStyle name="差_奖励补助测算5.23新 4" xfId="1289"/>
    <cellStyle name="Accent2 - 60% 4" xfId="1290"/>
    <cellStyle name="60% - Accent1 6" xfId="1291"/>
    <cellStyle name="差_奖励补助测算5.23新 5" xfId="1292"/>
    <cellStyle name="Accent2 - 60% 5" xfId="1293"/>
    <cellStyle name="60% - Accent1 7" xfId="1294"/>
    <cellStyle name="差_奖励补助测算5.23新 6" xfId="1295"/>
    <cellStyle name="Accent2 - 60% 6" xfId="1296"/>
    <cellStyle name="60% - Accent1 8" xfId="1297"/>
    <cellStyle name="差_奖励补助测算5.23新 7" xfId="1298"/>
    <cellStyle name="Accent2 - 60% 7" xfId="1299"/>
    <cellStyle name="好_2009年一般性转移支付标准工资_奖励补助测算7.23 2" xfId="1300"/>
    <cellStyle name="60% - Accent1 9" xfId="1301"/>
    <cellStyle name="差_奖励补助测算5.23新 8" xfId="1302"/>
    <cellStyle name="Accent2 - 60% 8" xfId="1303"/>
    <cellStyle name="Accent3 - 20% 3" xfId="1304"/>
    <cellStyle name="60% - Accent2 8" xfId="1305"/>
    <cellStyle name="差_奖励补助测算7.23 6" xfId="1306"/>
    <cellStyle name="Accent3 - 20% 4" xfId="1307"/>
    <cellStyle name="60% - Accent2 9" xfId="1308"/>
    <cellStyle name="差_奖励补助测算7.23 7" xfId="1309"/>
    <cellStyle name="差_~5676413 2" xfId="1310"/>
    <cellStyle name="好_1003牟定县 9" xfId="1311"/>
    <cellStyle name="Accent5 - 40% 8" xfId="1312"/>
    <cellStyle name="60% - Accent3" xfId="1313"/>
    <cellStyle name="差_不用软件计算9.1不考虑经费管理评价xl 9" xfId="1314"/>
    <cellStyle name="60% - Accent3 6" xfId="1315"/>
    <cellStyle name="60% - Accent3 7" xfId="1316"/>
    <cellStyle name="60% - Accent3 8" xfId="1317"/>
    <cellStyle name="好_2009年一般性转移支付标准工资_奖励补助测算7.25 2" xfId="1318"/>
    <cellStyle name="60% - Accent3 9" xfId="1319"/>
    <cellStyle name="差_~5676413 3" xfId="1320"/>
    <cellStyle name="Accent5 - 40% 9" xfId="1321"/>
    <cellStyle name="60% - Accent4" xfId="1322"/>
    <cellStyle name="per.style" xfId="1323"/>
    <cellStyle name="60% - Accent4 6" xfId="1324"/>
    <cellStyle name="差_奖励补助测算7.25 4" xfId="1325"/>
    <cellStyle name="60% - Accent4 7" xfId="1326"/>
    <cellStyle name="差_奖励补助测算7.25 5" xfId="1327"/>
    <cellStyle name="60% - Accent4 8" xfId="1328"/>
    <cellStyle name="差_奖励补助测算7.25 6" xfId="1329"/>
    <cellStyle name="60% - Accent4 9" xfId="1330"/>
    <cellStyle name="差_奖励补助测算7.25 7" xfId="1331"/>
    <cellStyle name="差_~5676413 4" xfId="1332"/>
    <cellStyle name="强调文字颜色 4 2" xfId="1333"/>
    <cellStyle name="60% - Accent5" xfId="1334"/>
    <cellStyle name="强调文字颜色 4 2 6" xfId="1335"/>
    <cellStyle name="60% - Accent5 6" xfId="1336"/>
    <cellStyle name="汇总 2 2" xfId="1337"/>
    <cellStyle name="60% - Accent5 7" xfId="1338"/>
    <cellStyle name="汇总 2 3" xfId="1339"/>
    <cellStyle name="60% - Accent5 8" xfId="1340"/>
    <cellStyle name="汇总 2 4" xfId="1341"/>
    <cellStyle name="60% - Accent5 9" xfId="1342"/>
    <cellStyle name="好_检验表" xfId="1343"/>
    <cellStyle name="t" xfId="1344"/>
    <cellStyle name="差_~5676413 5" xfId="1345"/>
    <cellStyle name="强调文字颜色 4 3" xfId="1346"/>
    <cellStyle name="60% - Accent6" xfId="1347"/>
    <cellStyle name="强调文字颜色 4 3 6" xfId="1348"/>
    <cellStyle name="60% - Accent6 6" xfId="1349"/>
    <cellStyle name="强调文字颜色 4 3 7" xfId="1350"/>
    <cellStyle name="汇总 3 2" xfId="1351"/>
    <cellStyle name="60% - Accent6 7" xfId="1352"/>
    <cellStyle name="强调文字颜色 4 3 8" xfId="1353"/>
    <cellStyle name="汇总 3 3" xfId="1354"/>
    <cellStyle name="60% - Accent6 8" xfId="1355"/>
    <cellStyle name="强调文字颜色 4 3 9" xfId="1356"/>
    <cellStyle name="汇总 3 4" xfId="1357"/>
    <cellStyle name="60% - Accent6 9" xfId="1358"/>
    <cellStyle name="60% - 强调文字颜色 1 10" xfId="1359"/>
    <cellStyle name="60% - 强调文字颜色 1 2 2" xfId="1360"/>
    <cellStyle name="差_Book1_1 2" xfId="1361"/>
    <cellStyle name="差_地方配套按人均增幅控制8.30一般预算平均增幅、人均可用财力平均增幅两次控制、社会治安系数调整、案件数调整xl" xfId="1362"/>
    <cellStyle name="60% - 强调文字颜色 1 2 3" xfId="1363"/>
    <cellStyle name="60% - 强调文字颜色 4 9 2" xfId="1364"/>
    <cellStyle name="差_Book1_1 3" xfId="1365"/>
    <cellStyle name="60% - 强调文字颜色 1 2 4" xfId="1366"/>
    <cellStyle name="差_Book1_1 4" xfId="1367"/>
    <cellStyle name="ColLevel_0" xfId="1368"/>
    <cellStyle name="60% - 强调文字颜色 1 2 5" xfId="1369"/>
    <cellStyle name="差_Book1_1 5" xfId="1370"/>
    <cellStyle name="60% - 强调文字颜色 1 2 6" xfId="1371"/>
    <cellStyle name="60% - 强调文字颜色 1 3" xfId="1372"/>
    <cellStyle name="常规 2 18" xfId="1373"/>
    <cellStyle name="60% - 强调文字颜色 1 3 2" xfId="1374"/>
    <cellStyle name="千位分隔 2 4" xfId="1375"/>
    <cellStyle name="好_2009年一般性转移支付标准工资_不用软件计算9.1不考虑经费管理评价xl 2" xfId="1376"/>
    <cellStyle name="Input [yellow]" xfId="1377"/>
    <cellStyle name="常规 2 19" xfId="1378"/>
    <cellStyle name="60% - 强调文字颜色 1 3 3" xfId="1379"/>
    <cellStyle name="60% - 强调文字颜色 1 3 4" xfId="1380"/>
    <cellStyle name="Accent5_公安安全支出补充表5.14" xfId="1381"/>
    <cellStyle name="60% - 强调文字颜色 1 3 6" xfId="1382"/>
    <cellStyle name="60% - 强调文字颜色 1 4" xfId="1383"/>
    <cellStyle name="千位分隔 3 3" xfId="1384"/>
    <cellStyle name="标题 4 2 3" xfId="1385"/>
    <cellStyle name="60% - 强调文字颜色 1 4 2" xfId="1386"/>
    <cellStyle name="千位分隔 3 4" xfId="1387"/>
    <cellStyle name="标题 4 2 4" xfId="1388"/>
    <cellStyle name="60% - 强调文字颜色 1 4 3" xfId="1389"/>
    <cellStyle name="千位分隔 3 5" xfId="1390"/>
    <cellStyle name="标题 4 2 5" xfId="1391"/>
    <cellStyle name="60% - 强调文字颜色 1 4 4" xfId="1392"/>
    <cellStyle name="60% - 强调文字颜色 1 5" xfId="1393"/>
    <cellStyle name="千位分隔 4 3" xfId="1394"/>
    <cellStyle name="Accent3_公安安全支出补充表5.14" xfId="1395"/>
    <cellStyle name="标题 4 3 3" xfId="1396"/>
    <cellStyle name="60% - 强调文字颜色 1 5 2" xfId="1397"/>
    <cellStyle name="60% - 强调文字颜色 1 6" xfId="1398"/>
    <cellStyle name="Accent3 - 40% 7" xfId="1399"/>
    <cellStyle name="标题 4 4 3" xfId="1400"/>
    <cellStyle name="60% - 强调文字颜色 1 6 2" xfId="1401"/>
    <cellStyle name="60% - 强调文字颜色 1 7" xfId="1402"/>
    <cellStyle name="60% - 强调文字颜色 1 8" xfId="1403"/>
    <cellStyle name="Accent1 9" xfId="1404"/>
    <cellStyle name="60% - 强调文字颜色 1 8 2" xfId="1405"/>
    <cellStyle name="Accent2 9" xfId="1406"/>
    <cellStyle name="差_03昭通 6" xfId="1407"/>
    <cellStyle name="60% - 强调文字颜色 1 9 2" xfId="1408"/>
    <cellStyle name="输出 4 4" xfId="1409"/>
    <cellStyle name="常规 5" xfId="1410"/>
    <cellStyle name="Heading 4 9" xfId="1411"/>
    <cellStyle name="Accent6 - 40% 7" xfId="1412"/>
    <cellStyle name="60% - 强调文字颜色 2 2" xfId="1413"/>
    <cellStyle name="60% - 强调文字颜色 6 8" xfId="1414"/>
    <cellStyle name="差_1110洱源县 3" xfId="1415"/>
    <cellStyle name="60% - 强调文字颜色 2 2 2" xfId="1416"/>
    <cellStyle name="60% - 强调文字颜色 6 9" xfId="1417"/>
    <cellStyle name="差_1110洱源县 4" xfId="1418"/>
    <cellStyle name="输入 6 2" xfId="1419"/>
    <cellStyle name="60% - 强调文字颜色 2 2 3" xfId="1420"/>
    <cellStyle name="60% - 强调文字颜色 5 9 2" xfId="1421"/>
    <cellStyle name="差_1110洱源县 5" xfId="1422"/>
    <cellStyle name="60% - 强调文字颜色 2 2 4" xfId="1423"/>
    <cellStyle name="差_1110洱源县 6" xfId="1424"/>
    <cellStyle name="60% - 强调文字颜色 2 2 5" xfId="1425"/>
    <cellStyle name="差_1110洱源县 7" xfId="1426"/>
    <cellStyle name="60% - 强调文字颜色 2 2 6" xfId="1427"/>
    <cellStyle name="注释 2" xfId="1428"/>
    <cellStyle name="60% - 强调文字颜色 2 3 2" xfId="1429"/>
    <cellStyle name="注释 3" xfId="1430"/>
    <cellStyle name="输入 7 2" xfId="1431"/>
    <cellStyle name="60% - 强调文字颜色 2 3 3" xfId="1432"/>
    <cellStyle name="注释 4" xfId="1433"/>
    <cellStyle name="60% - 强调文字颜色 2 3 4" xfId="1434"/>
    <cellStyle name="注释 6" xfId="1435"/>
    <cellStyle name="60% - 强调文字颜色 2 3 6" xfId="1436"/>
    <cellStyle name="差_云南省2008年中小学教职工情况（教育厅提供20090101加工整理） 2" xfId="1437"/>
    <cellStyle name="Accent6 - 40% 9" xfId="1438"/>
    <cellStyle name="60% - 强调文字颜色 2 4" xfId="1439"/>
    <cellStyle name="标题 5 2 3" xfId="1440"/>
    <cellStyle name="60% - 强调文字颜色 2 4 2" xfId="1441"/>
    <cellStyle name="60% - 强调文字颜色 2 4 4" xfId="1442"/>
    <cellStyle name="差_2006年水利统计指标统计表 3" xfId="1443"/>
    <cellStyle name="标题 5 2 5" xfId="1444"/>
    <cellStyle name="60% - 强调文字颜色 2 5" xfId="1445"/>
    <cellStyle name="60% - 强调文字颜色 2 6" xfId="1446"/>
    <cellStyle name="60% - 强调文字颜色 2 7" xfId="1447"/>
    <cellStyle name="60% - 强调文字颜色 2 8" xfId="1448"/>
    <cellStyle name="60% - 强调文字颜色 2 9" xfId="1449"/>
    <cellStyle name="60% - 强调文字颜色 3 2" xfId="1450"/>
    <cellStyle name="差_11大理 6" xfId="1451"/>
    <cellStyle name="差_M03 9" xfId="1452"/>
    <cellStyle name="好_地方配套按人均增幅控制8.31（调整结案率后）xl 7" xfId="1453"/>
    <cellStyle name="差_Book1 7" xfId="1454"/>
    <cellStyle name="常规 3 2 12" xfId="1455"/>
    <cellStyle name="60% - 强调文字颜色 3 2 2" xfId="1456"/>
    <cellStyle name="好_地方配套按人均增幅控制8.31（调整结案率后）xl 8" xfId="1457"/>
    <cellStyle name="差_Book1 8" xfId="1458"/>
    <cellStyle name="60% - 强调文字颜色 3 2 3" xfId="1459"/>
    <cellStyle name="好_地方配套按人均增幅控制8.31（调整结案率后）xl 9" xfId="1460"/>
    <cellStyle name="60% - 强调文字颜色 6 9 2" xfId="1461"/>
    <cellStyle name="差_Book1 9" xfId="1462"/>
    <cellStyle name="60% - 强调文字颜色 3 2 4" xfId="1463"/>
    <cellStyle name="60% - 强调文字颜色 3 2 5" xfId="1464"/>
    <cellStyle name="60% - 强调文字颜色 3 2 6" xfId="1465"/>
    <cellStyle name="60% - 强调文字颜色 3 3" xfId="1466"/>
    <cellStyle name="差_11大理 7" xfId="1467"/>
    <cellStyle name="汇总 7" xfId="1468"/>
    <cellStyle name="差_Book2 7" xfId="1469"/>
    <cellStyle name="60% - 强调文字颜色 3 3 2" xfId="1470"/>
    <cellStyle name="汇总 8" xfId="1471"/>
    <cellStyle name="差_Book2 8" xfId="1472"/>
    <cellStyle name="60% - 强调文字颜色 3 3 3" xfId="1473"/>
    <cellStyle name="汇总 9" xfId="1474"/>
    <cellStyle name="差_Book2 9" xfId="1475"/>
    <cellStyle name="60% - 强调文字颜色 3 3 4" xfId="1476"/>
    <cellStyle name="60% - 强调文字颜色 3 3 5" xfId="1477"/>
    <cellStyle name="60% - 强调文字颜色 3 3 6" xfId="1478"/>
    <cellStyle name="常规 2 5 10" xfId="1479"/>
    <cellStyle name="60% - 强调文字颜色 3 4" xfId="1480"/>
    <cellStyle name="差_11大理 8" xfId="1481"/>
    <cellStyle name="60% - 强调文字颜色 3 4 2" xfId="1482"/>
    <cellStyle name="Moneda [0]_96 Risk" xfId="1483"/>
    <cellStyle name="60% - 强调文字颜色 3 4 3" xfId="1484"/>
    <cellStyle name="60% - 强调文字颜色 3 4 4" xfId="1485"/>
    <cellStyle name="常规 2 5 11" xfId="1486"/>
    <cellStyle name="60% - 强调文字颜色 3 5" xfId="1487"/>
    <cellStyle name="差_11大理 9" xfId="1488"/>
    <cellStyle name="60% - 强调文字颜色 3 5 2" xfId="1489"/>
    <cellStyle name="常规 2 5 12" xfId="1490"/>
    <cellStyle name="60% - 强调文字颜色 3 6" xfId="1491"/>
    <cellStyle name="好_2009年一般性转移支付标准工资_~4190974 7" xfId="1492"/>
    <cellStyle name="Accent3 - 60% 7" xfId="1493"/>
    <cellStyle name="好_2009年一般性转移支付标准工资_奖励补助测算7.25" xfId="1494"/>
    <cellStyle name="60% - 强调文字颜色 3 6 2" xfId="1495"/>
    <cellStyle name="60% - 强调文字颜色 3 7" xfId="1496"/>
    <cellStyle name="Accent4 - 20% 3" xfId="1497"/>
    <cellStyle name="60% - 强调文字颜色 3 7 2" xfId="1498"/>
    <cellStyle name="部门" xfId="1499"/>
    <cellStyle name="60% - 强调文字颜色 3 8" xfId="1500"/>
    <cellStyle name="60% - 强调文字颜色 3 8 2" xfId="1501"/>
    <cellStyle name="60% - 强调文字颜色 3 9" xfId="1502"/>
    <cellStyle name="昗弨_Pacific Region P&amp;L" xfId="1503"/>
    <cellStyle name="60% - 强调文字颜色 3 9 2" xfId="1504"/>
    <cellStyle name="强调文字颜色 1 2 2" xfId="1505"/>
    <cellStyle name="60% - 强调文字颜色 4 10" xfId="1506"/>
    <cellStyle name="好_2009年一般性转移支付标准工资_地方配套按人均增幅控制8.30一般预算平均增幅、人均可用财力平均增幅两次控制、社会治安系数调整、案件数调整xl 4" xfId="1507"/>
    <cellStyle name="60% - 强调文字颜色 4 2" xfId="1508"/>
    <cellStyle name="差_奖励补助测算7.25 (version 1) (version 1)" xfId="1509"/>
    <cellStyle name="好_2009年一般性转移支付标准工资_地方配套按人均增幅控制8.30一般预算平均增幅、人均可用财力平均增幅两次控制、社会治安系数调整、案件数调整xl 5" xfId="1510"/>
    <cellStyle name="60% - 强调文字颜色 4 3" xfId="1511"/>
    <cellStyle name="Check Cell" xfId="1512"/>
    <cellStyle name="差_奖励补助测算7.25 (version 1) (version 1) 2" xfId="1513"/>
    <cellStyle name="常规 20" xfId="1514"/>
    <cellStyle name="常规 15" xfId="1515"/>
    <cellStyle name="60% - 强调文字颜色 4 3 2" xfId="1516"/>
    <cellStyle name="差_奖励补助测算7.25 (version 1) (version 1) 3" xfId="1517"/>
    <cellStyle name="常规 21" xfId="1518"/>
    <cellStyle name="常规 16" xfId="1519"/>
    <cellStyle name="60% - 强调文字颜色 4 3 3" xfId="1520"/>
    <cellStyle name="差_奖励补助测算7.25 (version 1) (version 1) 4" xfId="1521"/>
    <cellStyle name="注释 4 2" xfId="1522"/>
    <cellStyle name="常规 22" xfId="1523"/>
    <cellStyle name="常规 17" xfId="1524"/>
    <cellStyle name="60% - 强调文字颜色 4 3 4" xfId="1525"/>
    <cellStyle name="差_奖励补助测算7.25 (version 1) (version 1) 5" xfId="1526"/>
    <cellStyle name="注释 4 3" xfId="1527"/>
    <cellStyle name="常规 23" xfId="1528"/>
    <cellStyle name="常规 18" xfId="1529"/>
    <cellStyle name="60% - 强调文字颜色 4 3 5" xfId="1530"/>
    <cellStyle name="差_奖励补助测算7.25 (version 1) (version 1) 6" xfId="1531"/>
    <cellStyle name="注释 4 4" xfId="1532"/>
    <cellStyle name="常规 24" xfId="1533"/>
    <cellStyle name="常规 19" xfId="1534"/>
    <cellStyle name="60% - 强调文字颜色 4 3 6" xfId="1535"/>
    <cellStyle name="好_2009年一般性转移支付标准工资_地方配套按人均增幅控制8.30一般预算平均增幅、人均可用财力平均增幅两次控制、社会治安系数调整、案件数调整xl 6" xfId="1536"/>
    <cellStyle name="60% - 强调文字颜色 4 4" xfId="1537"/>
    <cellStyle name="好_2009年一般性转移支付标准工资_地方配套按人均增幅控制8.30一般预算平均增幅、人均可用财力平均增幅两次控制、社会治安系数调整、案件数调整xl 7" xfId="1538"/>
    <cellStyle name="60% - 强调文字颜色 4 5" xfId="1539"/>
    <cellStyle name="好_2006年全省财力计算表（中央、决算） 7" xfId="1540"/>
    <cellStyle name="60% - 强调文字颜色 4 5 2" xfId="1541"/>
    <cellStyle name="好_2009年一般性转移支付标准工资_地方配套按人均增幅控制8.30一般预算平均增幅、人均可用财力平均增幅两次控制、社会治安系数调整、案件数调整xl 8" xfId="1542"/>
    <cellStyle name="60% - 强调文字颜色 4 6" xfId="1543"/>
    <cellStyle name="60% - 强调文字颜色 4 6 2" xfId="1544"/>
    <cellStyle name="好_2009年一般性转移支付标准工资_地方配套按人均增幅控制8.30一般预算平均增幅、人均可用财力平均增幅两次控制、社会治安系数调整、案件数调整xl 9" xfId="1545"/>
    <cellStyle name="60% - 强调文字颜色 4 7" xfId="1546"/>
    <cellStyle name="60% - 强调文字颜色 4 7 2" xfId="1547"/>
    <cellStyle name="60% - 强调文字颜色 4 8" xfId="1548"/>
    <cellStyle name="计算 7" xfId="1549"/>
    <cellStyle name="60% - 强调文字颜色 4 8 2" xfId="1550"/>
    <cellStyle name="Accent4 - 40% 2" xfId="1551"/>
    <cellStyle name="60% - 强调文字颜色 4 9" xfId="1552"/>
    <cellStyle name="60% - 强调文字颜色 5 2" xfId="1553"/>
    <cellStyle name="60% - 强调文字颜色 5 2 2" xfId="1554"/>
    <cellStyle name="60% - 强调文字颜色 5 2 3" xfId="1555"/>
    <cellStyle name="60% - 强调文字颜色 5 2 4" xfId="1556"/>
    <cellStyle name="常规 2 5 6" xfId="1557"/>
    <cellStyle name="百分比 7 2" xfId="1558"/>
    <cellStyle name="60% - 强调文字颜色 5 2 5" xfId="1559"/>
    <cellStyle name="60% - 强调文字颜色 5 2 6" xfId="1560"/>
    <cellStyle name="差_5334_2006年迪庆县级财政报表附表 2" xfId="1561"/>
    <cellStyle name="60% - 强调文字颜色 5 3" xfId="1562"/>
    <cellStyle name="60% - 强调文字颜色 5 3 2" xfId="1563"/>
    <cellStyle name="60% - 强调文字颜色 5 3 3" xfId="1564"/>
    <cellStyle name="60% - 强调文字颜色 5 3 4" xfId="1565"/>
    <cellStyle name="常规 2 6 6" xfId="1566"/>
    <cellStyle name="百分比 8 2" xfId="1567"/>
    <cellStyle name="60% - 强调文字颜色 5 3 5" xfId="1568"/>
    <cellStyle name="60% - 强调文字颜色 5 3 6" xfId="1569"/>
    <cellStyle name="差_5334_2006年迪庆县级财政报表附表 3" xfId="1570"/>
    <cellStyle name="60% - 强调文字颜色 5 4" xfId="1571"/>
    <cellStyle name="60% - 强调文字颜色 5 4 2" xfId="1572"/>
    <cellStyle name="60% - 强调文字颜色 5 4 3" xfId="1573"/>
    <cellStyle name="60% - 强调文字颜色 5 4 4" xfId="1574"/>
    <cellStyle name="差_5334_2006年迪庆县级财政报表附表 4" xfId="1575"/>
    <cellStyle name="60% - 强调文字颜色 5 5" xfId="1576"/>
    <cellStyle name="60% - 强调文字颜色 5 5 2" xfId="1577"/>
    <cellStyle name="差_5334_2006年迪庆县级财政报表附表 5" xfId="1578"/>
    <cellStyle name="60% - 强调文字颜色 5 6" xfId="1579"/>
    <cellStyle name="60% - 强调文字颜色 5 6 2" xfId="1580"/>
    <cellStyle name="差_5334_2006年迪庆县级财政报表附表 6" xfId="1581"/>
    <cellStyle name="60% - 强调文字颜色 5 7" xfId="1582"/>
    <cellStyle name="Accent4 - 40% 3" xfId="1583"/>
    <cellStyle name="60% - 强调文字颜色 5 7 2" xfId="1584"/>
    <cellStyle name="差_5334_2006年迪庆县级财政报表附表 7" xfId="1585"/>
    <cellStyle name="60% - 强调文字颜色 5 8" xfId="1586"/>
    <cellStyle name="差_5334_2006年迪庆县级财政报表附表 9" xfId="1587"/>
    <cellStyle name="60% - 强调文字颜色 5 8 2" xfId="1588"/>
    <cellStyle name="输入 5 2" xfId="1589"/>
    <cellStyle name="差_5334_2006年迪庆县级财政报表附表 8" xfId="1590"/>
    <cellStyle name="60% - 强调文字颜色 5 9" xfId="1591"/>
    <cellStyle name="计算 6 2" xfId="1592"/>
    <cellStyle name="Currency1" xfId="1593"/>
    <cellStyle name="60% - 强调文字颜色 6 10" xfId="1594"/>
    <cellStyle name="60% - 强调文字颜色 6 2" xfId="1595"/>
    <cellStyle name="60% - 强调文字颜色 6 2 2" xfId="1596"/>
    <cellStyle name="60% - 强调文字颜色 6 2 3" xfId="1597"/>
    <cellStyle name="60% - 强调文字颜色 6 3" xfId="1598"/>
    <cellStyle name="日期" xfId="1599"/>
    <cellStyle name="60% - 强调文字颜色 6 3 2" xfId="1600"/>
    <cellStyle name="差_奖励补助测算5.23新" xfId="1601"/>
    <cellStyle name="Accent2 - 60%" xfId="1602"/>
    <cellStyle name="60% - 强调文字颜色 6 3 3" xfId="1603"/>
    <cellStyle name="60% - 强调文字颜色 6 3 4" xfId="1604"/>
    <cellStyle name="60% - 强调文字颜色 6 3 5" xfId="1605"/>
    <cellStyle name="60% - 强调文字颜色 6 3 6" xfId="1606"/>
    <cellStyle name="60% - 强调文字颜色 6 4" xfId="1607"/>
    <cellStyle name="60% - 强调文字颜色 6 4 2" xfId="1608"/>
    <cellStyle name="差_2007年人员分部门统计表 3" xfId="1609"/>
    <cellStyle name="60% - 强调文字颜色 6 4 3" xfId="1610"/>
    <cellStyle name="差_2007年人员分部门统计表 4" xfId="1611"/>
    <cellStyle name="60% - 强调文字颜色 6 4 4" xfId="1612"/>
    <cellStyle name="差_2007年人员分部门统计表 5" xfId="1613"/>
    <cellStyle name="60% - 强调文字颜色 6 5" xfId="1614"/>
    <cellStyle name="60% - 强调文字颜色 6 6" xfId="1615"/>
    <cellStyle name="60% - 强调文字颜色 6 6 2" xfId="1616"/>
    <cellStyle name="60% - 强调文字颜色 6 7" xfId="1617"/>
    <cellStyle name="差_1110洱源县 2" xfId="1618"/>
    <cellStyle name="60% - 强调文字颜色 6 7 2" xfId="1619"/>
    <cellStyle name="差_03昭通 9" xfId="1620"/>
    <cellStyle name="Standard_AREAS" xfId="1621"/>
    <cellStyle name="60% - 强调文字颜色 6 8 2" xfId="1622"/>
    <cellStyle name="差_2009年一般性转移支付标准工资_奖励补助测算5.22测试 5" xfId="1623"/>
    <cellStyle name="差 7" xfId="1624"/>
    <cellStyle name="强调文字颜色 2 4 2" xfId="1625"/>
    <cellStyle name="Accent1 - 40%" xfId="1626"/>
    <cellStyle name="差_2006年基础数据" xfId="1627"/>
    <cellStyle name="Accent1 - 40% 2" xfId="1628"/>
    <cellStyle name="差_2006年基础数据 2" xfId="1629"/>
    <cellStyle name="Accent1 - 40% 4" xfId="1630"/>
    <cellStyle name="差_2006年基础数据 4" xfId="1631"/>
    <cellStyle name="警告文本 9 2" xfId="1632"/>
    <cellStyle name="好_00省级(打印) 2" xfId="1633"/>
    <cellStyle name="Accent1 - 40% 5" xfId="1634"/>
    <cellStyle name="差_2006年基础数据 5" xfId="1635"/>
    <cellStyle name="好_00省级(打印) 3" xfId="1636"/>
    <cellStyle name="Accent1 - 40% 6" xfId="1637"/>
    <cellStyle name="差_2006年基础数据 6" xfId="1638"/>
    <cellStyle name="好_00省级(打印) 4" xfId="1639"/>
    <cellStyle name="Accent1 - 40% 7" xfId="1640"/>
    <cellStyle name="差_2006年基础数据 7" xfId="1641"/>
    <cellStyle name="好_00省级(打印) 6" xfId="1642"/>
    <cellStyle name="Accent1 - 40% 9" xfId="1643"/>
    <cellStyle name="差_2006年基础数据 9" xfId="1644"/>
    <cellStyle name="Accent5 - 20% 8" xfId="1645"/>
    <cellStyle name="强调文字颜色 2 6 2" xfId="1646"/>
    <cellStyle name="Accent1 - 60%" xfId="1647"/>
    <cellStyle name="注释 2 10" xfId="1648"/>
    <cellStyle name="标题 1 5" xfId="1649"/>
    <cellStyle name="Accent1 - 60% 2" xfId="1650"/>
    <cellStyle name="注释 2 11" xfId="1651"/>
    <cellStyle name="标题 1 6" xfId="1652"/>
    <cellStyle name="Accent1 - 60% 3" xfId="1653"/>
    <cellStyle name="注释 2 12" xfId="1654"/>
    <cellStyle name="标题 1 7" xfId="1655"/>
    <cellStyle name="Accent1 - 60% 4" xfId="1656"/>
    <cellStyle name="注释 2 14" xfId="1657"/>
    <cellStyle name="好_2008云南省分县市中小学教职工统计表（教育厅提供） 3" xfId="1658"/>
    <cellStyle name="标题 1 9" xfId="1659"/>
    <cellStyle name="计算 7 2" xfId="1660"/>
    <cellStyle name="Accent1 - 60% 6" xfId="1661"/>
    <cellStyle name="Accent1 - 60% 7" xfId="1662"/>
    <cellStyle name="Accent1 - 60% 9" xfId="1663"/>
    <cellStyle name="Accent1 2" xfId="1664"/>
    <cellStyle name="Accent1 3" xfId="1665"/>
    <cellStyle name="Accent1 4" xfId="1666"/>
    <cellStyle name="Accent1 6" xfId="1667"/>
    <cellStyle name="Accent1 7" xfId="1668"/>
    <cellStyle name="Accent1 8" xfId="1669"/>
    <cellStyle name="差_~4190974 6" xfId="1670"/>
    <cellStyle name="Accent1_公安安全支出补充表5.14" xfId="1671"/>
    <cellStyle name="常规 10 7" xfId="1672"/>
    <cellStyle name="Accent2" xfId="1673"/>
    <cellStyle name="Good 7" xfId="1674"/>
    <cellStyle name="常规 3 2 3" xfId="1675"/>
    <cellStyle name="Accent2 - 20%" xfId="1676"/>
    <cellStyle name="Accent2 - 20% 2" xfId="1677"/>
    <cellStyle name="强调文字颜色 3 5 2" xfId="1678"/>
    <cellStyle name="Accent2 - 20% 3" xfId="1679"/>
    <cellStyle name="Accent2 - 20% 5" xfId="1680"/>
    <cellStyle name="Accent2 - 20% 6" xfId="1681"/>
    <cellStyle name="Accent2 - 20% 7" xfId="1682"/>
    <cellStyle name="Accent2 - 20% 8" xfId="1683"/>
    <cellStyle name="Accent2 - 20% 9" xfId="1684"/>
    <cellStyle name="千位分隔[0] 2" xfId="1685"/>
    <cellStyle name="Accent2 - 40% 2" xfId="1686"/>
    <cellStyle name="差_卫生部门 5" xfId="1687"/>
    <cellStyle name="强调文字颜色 5 5 2" xfId="1688"/>
    <cellStyle name="Accent2 - 40% 3" xfId="1689"/>
    <cellStyle name="差_卫生部门 6" xfId="1690"/>
    <cellStyle name="Accent2 - 40% 4" xfId="1691"/>
    <cellStyle name="差_卫生部门 7" xfId="1692"/>
    <cellStyle name="Accent2 - 40% 5" xfId="1693"/>
    <cellStyle name="差_卫生部门 8" xfId="1694"/>
    <cellStyle name="输出 9 2" xfId="1695"/>
    <cellStyle name="Accent2 - 40% 6" xfId="1696"/>
    <cellStyle name="差_卫生部门 9" xfId="1697"/>
    <cellStyle name="Accent2 - 40% 7" xfId="1698"/>
    <cellStyle name="Accent2 - 40% 8" xfId="1699"/>
    <cellStyle name="Accent2 - 40% 9" xfId="1700"/>
    <cellStyle name="好_2009年一般性转移支付标准工资_奖励补助测算7.23 3" xfId="1701"/>
    <cellStyle name="差_奖励补助测算5.23新 9" xfId="1702"/>
    <cellStyle name="Accent2 - 60% 9" xfId="1703"/>
    <cellStyle name="Accent2 2" xfId="1704"/>
    <cellStyle name="Accent2 3" xfId="1705"/>
    <cellStyle name="Accent2 4" xfId="1706"/>
    <cellStyle name="差_M01-2(州市补助收入)" xfId="1707"/>
    <cellStyle name="Accent2 5" xfId="1708"/>
    <cellStyle name="差_03昭通 2" xfId="1709"/>
    <cellStyle name="差_~4190974" xfId="1710"/>
    <cellStyle name="Accent2 6" xfId="1711"/>
    <cellStyle name="差_03昭通 3" xfId="1712"/>
    <cellStyle name="Date" xfId="1713"/>
    <cellStyle name="Accent2 7" xfId="1714"/>
    <cellStyle name="差_03昭通 4" xfId="1715"/>
    <cellStyle name="Accent2 8" xfId="1716"/>
    <cellStyle name="差_03昭通 5" xfId="1717"/>
    <cellStyle name="差_地方配套按人均增幅控制8.31（调整结案率后）xl 6" xfId="1718"/>
    <cellStyle name="Accent2_公安安全支出补充表5.14" xfId="1719"/>
    <cellStyle name="强调文字颜色 6 4 2" xfId="1720"/>
    <cellStyle name="好_2009年一般性转移支付标准工资_奖励补助测算5.22测试 2" xfId="1721"/>
    <cellStyle name="常规 10 8" xfId="1722"/>
    <cellStyle name="Accent3" xfId="1723"/>
    <cellStyle name="Good 8" xfId="1724"/>
    <cellStyle name="差_2007年检察院案件数" xfId="1725"/>
    <cellStyle name="Accent5 2" xfId="1726"/>
    <cellStyle name="Accent3 - 20%" xfId="1727"/>
    <cellStyle name="差_奖励补助测算5.24冯铸 9" xfId="1728"/>
    <cellStyle name="Accent3 - 20% 5" xfId="1729"/>
    <cellStyle name="Accent3 - 20% 6" xfId="1730"/>
    <cellStyle name="Accent3 - 20% 7" xfId="1731"/>
    <cellStyle name="Accent3 - 40% 3" xfId="1732"/>
    <cellStyle name="差_M01-2(州市补助收入) 6" xfId="1733"/>
    <cellStyle name="Accent3 - 40% 4" xfId="1734"/>
    <cellStyle name="差_M01-2(州市补助收入) 7" xfId="1735"/>
    <cellStyle name="Accent3 - 40% 5" xfId="1736"/>
    <cellStyle name="差_M01-2(州市补助收入) 8" xfId="1737"/>
    <cellStyle name="Accent3 - 40% 6" xfId="1738"/>
    <cellStyle name="差_M01-2(州市补助收入) 9" xfId="1739"/>
    <cellStyle name="Accent3 - 40% 8" xfId="1740"/>
    <cellStyle name="差_2009年一般性转移支付标准工资_地方配套按人均增幅控制8.31（调整结案率后）xl" xfId="1741"/>
    <cellStyle name="差_2007年人员分部门统计表 2" xfId="1742"/>
    <cellStyle name="Accent3 - 40% 9" xfId="1743"/>
    <cellStyle name="好_2009年一般性转移支付标准工资_~4190974" xfId="1744"/>
    <cellStyle name="Accent3 - 60%" xfId="1745"/>
    <cellStyle name="好_11大理 5" xfId="1746"/>
    <cellStyle name="标题 1 6 2" xfId="1747"/>
    <cellStyle name="差_530623_2006年县级财政报表附表 9" xfId="1748"/>
    <cellStyle name="好_地方配套按人均增幅控制8.30xl 8" xfId="1749"/>
    <cellStyle name="好_2009年一般性转移支付标准工资_~4190974 3" xfId="1750"/>
    <cellStyle name="Accent3 - 60% 3" xfId="1751"/>
    <cellStyle name="好_地方配套按人均增幅控制8.30xl 9" xfId="1752"/>
    <cellStyle name="好_2009年一般性转移支付标准工资_~4190974 4" xfId="1753"/>
    <cellStyle name="Accent3 - 60% 4" xfId="1754"/>
    <cellStyle name="好_2009年一般性转移支付标准工资_~4190974 5" xfId="1755"/>
    <cellStyle name="Accent3 - 60% 5" xfId="1756"/>
    <cellStyle name="好_2009年一般性转移支付标准工资_~4190974 6" xfId="1757"/>
    <cellStyle name="Accent3 - 60% 6" xfId="1758"/>
    <cellStyle name="好_2009年一般性转移支付标准工资_~4190974 8" xfId="1759"/>
    <cellStyle name="Accent3 - 60% 8" xfId="1760"/>
    <cellStyle name="差_第五部分(才淼、饶永宏） 2" xfId="1761"/>
    <cellStyle name="好_2009年一般性转移支付标准工资_~4190974 9" xfId="1762"/>
    <cellStyle name="Accent3 - 60% 9" xfId="1763"/>
    <cellStyle name="差_第五部分(才淼、饶永宏） 3" xfId="1764"/>
    <cellStyle name="Accent3 2" xfId="1765"/>
    <cellStyle name="差_2007年检察院案件数 2" xfId="1766"/>
    <cellStyle name="Warning Text 4" xfId="1767"/>
    <cellStyle name="Warning Text 5" xfId="1768"/>
    <cellStyle name="差_下半年禁吸戒毒经费1000万元 2" xfId="1769"/>
    <cellStyle name="Accent3 3" xfId="1770"/>
    <cellStyle name="差_2007年检察院案件数 3" xfId="1771"/>
    <cellStyle name="解释性文本 2" xfId="1772"/>
    <cellStyle name="Warning Text 6" xfId="1773"/>
    <cellStyle name="差_下半年禁吸戒毒经费1000万元 3" xfId="1774"/>
    <cellStyle name="Accent3 4" xfId="1775"/>
    <cellStyle name="差_2007年检察院案件数 4" xfId="1776"/>
    <cellStyle name="解释性文本 3" xfId="1777"/>
    <cellStyle name="Warning Text 7" xfId="1778"/>
    <cellStyle name="差_下半年禁吸戒毒经费1000万元 4" xfId="1779"/>
    <cellStyle name="Accent3 5" xfId="1780"/>
    <cellStyle name="差_2007年检察院案件数 5" xfId="1781"/>
    <cellStyle name="解释性文本 4" xfId="1782"/>
    <cellStyle name="Warning Text 8" xfId="1783"/>
    <cellStyle name="差_下半年禁吸戒毒经费1000万元 5" xfId="1784"/>
    <cellStyle name="Accent3 6" xfId="1785"/>
    <cellStyle name="差_2007年检察院案件数 6" xfId="1786"/>
    <cellStyle name="解释性文本 5" xfId="1787"/>
    <cellStyle name="Warning Text 9" xfId="1788"/>
    <cellStyle name="差 2" xfId="1789"/>
    <cellStyle name="差_下半年禁吸戒毒经费1000万元 6" xfId="1790"/>
    <cellStyle name="Accent3 7" xfId="1791"/>
    <cellStyle name="差_2007年检察院案件数 7" xfId="1792"/>
    <cellStyle name="解释性文本 6" xfId="1793"/>
    <cellStyle name="差 3" xfId="1794"/>
    <cellStyle name="差_下半年禁吸戒毒经费1000万元 7" xfId="1795"/>
    <cellStyle name="Accent3 8" xfId="1796"/>
    <cellStyle name="差_2007年检察院案件数 8" xfId="1797"/>
    <cellStyle name="解释性文本 7" xfId="1798"/>
    <cellStyle name="差 4" xfId="1799"/>
    <cellStyle name="差_下半年禁吸戒毒经费1000万元 8" xfId="1800"/>
    <cellStyle name="Accent3 9" xfId="1801"/>
    <cellStyle name="差_2007年检察院案件数 9" xfId="1802"/>
    <cellStyle name="差_2009年一般性转移支付标准工资_奖励补助测算5.22测试 2" xfId="1803"/>
    <cellStyle name="强调文字颜色 6 4 3" xfId="1804"/>
    <cellStyle name="好_2009年一般性转移支付标准工资_奖励补助测算5.22测试 3" xfId="1805"/>
    <cellStyle name="Accent4" xfId="1806"/>
    <cellStyle name="Good 9" xfId="1807"/>
    <cellStyle name="Accent4 - 20% 2" xfId="1808"/>
    <cellStyle name="Accent4 - 20% 4" xfId="1809"/>
    <cellStyle name="Accent4 - 20% 5" xfId="1810"/>
    <cellStyle name="Accent4 - 20% 6" xfId="1811"/>
    <cellStyle name="Accent4 - 20% 7" xfId="1812"/>
    <cellStyle name="Accent4 - 20% 9" xfId="1813"/>
    <cellStyle name="Accent4 - 40%" xfId="1814"/>
    <cellStyle name="标题 12 2" xfId="1815"/>
    <cellStyle name="Accent4 - 40% 4" xfId="1816"/>
    <cellStyle name="常规 3 6" xfId="1817"/>
    <cellStyle name="Comma [0]" xfId="1818"/>
    <cellStyle name="差_2009年一般性转移支付标准工资_地方配套按人均增幅控制8.30xl 7" xfId="1819"/>
    <cellStyle name="Accent4 - 40% 5" xfId="1820"/>
    <cellStyle name="Accent4 - 40% 6" xfId="1821"/>
    <cellStyle name="Accent4 - 40% 7" xfId="1822"/>
    <cellStyle name="Accent4 - 40% 9" xfId="1823"/>
    <cellStyle name="Accent4 - 60%" xfId="1824"/>
    <cellStyle name="捠壿 [0.00]_Region Orders (2)" xfId="1825"/>
    <cellStyle name="差_地方配套按人均增幅控制8.31（调整结案率后）xl 4" xfId="1826"/>
    <cellStyle name="Accent4 - 60% 7" xfId="1827"/>
    <cellStyle name="差_2006年在职人员情况" xfId="1828"/>
    <cellStyle name="Accent4 - 60% 9" xfId="1829"/>
    <cellStyle name="好_2009年一般性转移支付标准工资_奖励补助测算5.22测试 5" xfId="1830"/>
    <cellStyle name="Accent6" xfId="1831"/>
    <cellStyle name="Accent4 2" xfId="1832"/>
    <cellStyle name="New Times Roman" xfId="1833"/>
    <cellStyle name="Accent4 3" xfId="1834"/>
    <cellStyle name="Accent4 4" xfId="1835"/>
    <cellStyle name="好_地方配套按人均增幅控制8.31（调整结案率后）xl 3" xfId="1836"/>
    <cellStyle name="Accent4 6" xfId="1837"/>
    <cellStyle name="差_Book1 3" xfId="1838"/>
    <cellStyle name="好_地方配套按人均增幅控制8.31（调整结案率后）xl 4" xfId="1839"/>
    <cellStyle name="Accent4 7" xfId="1840"/>
    <cellStyle name="差_Book1 4" xfId="1841"/>
    <cellStyle name="好_地方配套按人均增幅控制8.31（调整结案率后）xl 5" xfId="1842"/>
    <cellStyle name="Accent4 8" xfId="1843"/>
    <cellStyle name="差_Book1 5" xfId="1844"/>
    <cellStyle name="好_地方配套按人均增幅控制8.31（调整结案率后）xl 6" xfId="1845"/>
    <cellStyle name="Accent4 9" xfId="1846"/>
    <cellStyle name="差_Book1 6" xfId="1847"/>
    <cellStyle name="Accent4_公安安全支出补充表5.14" xfId="1848"/>
    <cellStyle name="强调文字颜色 6 4 4" xfId="1849"/>
    <cellStyle name="好_2009年一般性转移支付标准工资_奖励补助测算5.22测试 4" xfId="1850"/>
    <cellStyle name="Accent5" xfId="1851"/>
    <cellStyle name="Accent5 - 20%" xfId="1852"/>
    <cellStyle name="Calculation 7" xfId="1853"/>
    <cellStyle name="Accent5 - 20% 3" xfId="1854"/>
    <cellStyle name="Calculation 9" xfId="1855"/>
    <cellStyle name="Accent5 - 20% 5" xfId="1856"/>
    <cellStyle name="Accent5 - 20% 6" xfId="1857"/>
    <cellStyle name="Accent5 - 20% 7" xfId="1858"/>
    <cellStyle name="Accent5 - 40%" xfId="1859"/>
    <cellStyle name="标题 2 3 3" xfId="1860"/>
    <cellStyle name="好_2009年一般性转移支付标准工资_奖励补助测算7.23 5" xfId="1861"/>
    <cellStyle name="Accent5 - 60%" xfId="1862"/>
    <cellStyle name="Accent5 3" xfId="1863"/>
    <cellStyle name="Accent5 4" xfId="1864"/>
    <cellStyle name="汇总 2" xfId="1865"/>
    <cellStyle name="Accent5 5" xfId="1866"/>
    <cellStyle name="差_Book2 2" xfId="1867"/>
    <cellStyle name="汇总 3" xfId="1868"/>
    <cellStyle name="Accent5 6" xfId="1869"/>
    <cellStyle name="差_Book2 3" xfId="1870"/>
    <cellStyle name="汇总 4" xfId="1871"/>
    <cellStyle name="Accent5 7" xfId="1872"/>
    <cellStyle name="差_Book2 4" xfId="1873"/>
    <cellStyle name="汇总 5" xfId="1874"/>
    <cellStyle name="Accent5 8" xfId="1875"/>
    <cellStyle name="差_Book2 5" xfId="1876"/>
    <cellStyle name="汇总 6" xfId="1877"/>
    <cellStyle name="Accent5 9" xfId="1878"/>
    <cellStyle name="差_Book2 6" xfId="1879"/>
    <cellStyle name="强调文字颜色 2 10" xfId="1880"/>
    <cellStyle name="Accent6 - 20% 8" xfId="1881"/>
    <cellStyle name="Accent6 - 20% 9" xfId="1882"/>
    <cellStyle name="好 10" xfId="1883"/>
    <cellStyle name="常规 2" xfId="1884"/>
    <cellStyle name="Heading 4 6" xfId="1885"/>
    <cellStyle name="Accent6 - 40% 4" xfId="1886"/>
    <cellStyle name="注释 10" xfId="1887"/>
    <cellStyle name="输出 4 2" xfId="1888"/>
    <cellStyle name="常规 3" xfId="1889"/>
    <cellStyle name="Heading 4 7" xfId="1890"/>
    <cellStyle name="Accent6 - 40% 5" xfId="1891"/>
    <cellStyle name="输出 4 3" xfId="1892"/>
    <cellStyle name="常规 4" xfId="1893"/>
    <cellStyle name="Accent6_公安安全支出补充表5.14" xfId="1894"/>
    <cellStyle name="Heading 4 8" xfId="1895"/>
    <cellStyle name="Accent6 - 40% 6" xfId="1896"/>
    <cellStyle name="Accent6 - 60% 5" xfId="1897"/>
    <cellStyle name="Accent6 - 60% 6" xfId="1898"/>
    <cellStyle name="Accent6 - 60% 7" xfId="1899"/>
    <cellStyle name="差_2009年一般性转移支付标准工资_奖励补助测算5.24冯铸 2" xfId="1900"/>
    <cellStyle name="Accent6 - 60% 8" xfId="1901"/>
    <cellStyle name="差_2009年一般性转移支付标准工资_奖励补助测算5.24冯铸 3" xfId="1902"/>
    <cellStyle name="Accent6 - 60% 9" xfId="1903"/>
    <cellStyle name="差_2009年一般性转移支付标准工资_奖励补助测算5.24冯铸 4" xfId="1904"/>
    <cellStyle name="Accent6 8" xfId="1905"/>
    <cellStyle name="Accent6 9" xfId="1906"/>
    <cellStyle name="Bad 8" xfId="1907"/>
    <cellStyle name="差_奖励补助测算5.24冯铸 7" xfId="1908"/>
    <cellStyle name="差_财政供养人员 9" xfId="1909"/>
    <cellStyle name="差_检验表（调整后）" xfId="1910"/>
    <cellStyle name="Bad 9" xfId="1911"/>
    <cellStyle name="差_奖励补助测算5.24冯铸 8" xfId="1912"/>
    <cellStyle name="输出 8 2" xfId="1913"/>
    <cellStyle name="Calc Currency (0)" xfId="1914"/>
    <cellStyle name="Calculation" xfId="1915"/>
    <cellStyle name="差_地方配套按人均增幅控制8.31（调整结案率后）xl 5" xfId="1916"/>
    <cellStyle name="Check Cell 2" xfId="1917"/>
    <cellStyle name="差_第五部分(才淼、饶永宏） 9" xfId="1918"/>
    <cellStyle name="常规 20 2" xfId="1919"/>
    <cellStyle name="常规 15 2" xfId="1920"/>
    <cellStyle name="百分比 2 6" xfId="1921"/>
    <cellStyle name="常规 15 3" xfId="1922"/>
    <cellStyle name="百分比 2 7" xfId="1923"/>
    <cellStyle name="Check Cell 3" xfId="1924"/>
    <cellStyle name="适中 2 2" xfId="1925"/>
    <cellStyle name="常规 15 5" xfId="1926"/>
    <cellStyle name="百分比 2 9" xfId="1927"/>
    <cellStyle name="Check Cell 5" xfId="1928"/>
    <cellStyle name="强调文字颜色 3 2 2" xfId="1929"/>
    <cellStyle name="Check Cell 6" xfId="1930"/>
    <cellStyle name="差_2009年一般性转移支付标准工资_地方配套按人均增幅控制8.30一般预算平均增幅、人均可用财力平均增幅两次控制、社会治安系数调整、案件数调整xl" xfId="1931"/>
    <cellStyle name="통화_BOILER-CO1" xfId="1932"/>
    <cellStyle name="comma zerodec" xfId="1933"/>
    <cellStyle name="好_M01-2(州市补助收入) 6" xfId="1934"/>
    <cellStyle name="Comma_!!!GO" xfId="1935"/>
    <cellStyle name="差_00省级(打印) 4" xfId="1936"/>
    <cellStyle name="分级显示列_1_Book1" xfId="1937"/>
    <cellStyle name="标题 3 3 2" xfId="1938"/>
    <cellStyle name="Currency_!!!GO" xfId="1939"/>
    <cellStyle name="Dollar (zero dec)" xfId="1940"/>
    <cellStyle name="好_0605石屏县 6" xfId="1941"/>
    <cellStyle name="Explanatory Text 2" xfId="1942"/>
    <cellStyle name="好_0605石屏县 9" xfId="1943"/>
    <cellStyle name="Explanatory Text 5" xfId="1944"/>
    <cellStyle name="Explanatory Text 6" xfId="1945"/>
    <cellStyle name="Explanatory Text 7" xfId="1946"/>
    <cellStyle name="Explanatory Text 8" xfId="1947"/>
    <cellStyle name="Explanatory Text 9" xfId="1948"/>
    <cellStyle name="千位分隔[0] 2 8" xfId="1949"/>
    <cellStyle name="常规 33 2" xfId="1950"/>
    <cellStyle name="常规 28 2" xfId="1951"/>
    <cellStyle name="Fixed" xfId="1952"/>
    <cellStyle name="常规 10" xfId="1953"/>
    <cellStyle name="Good" xfId="1954"/>
    <cellStyle name="常规 5 2 8" xfId="1955"/>
    <cellStyle name="Note 5" xfId="1956"/>
    <cellStyle name="好_M01-2(州市补助收入)" xfId="1957"/>
    <cellStyle name="常规 10 2" xfId="1958"/>
    <cellStyle name="Good 2" xfId="1959"/>
    <cellStyle name="常规 5 2 9" xfId="1960"/>
    <cellStyle name="Note 6" xfId="1961"/>
    <cellStyle name="常规 10 3" xfId="1962"/>
    <cellStyle name="Good 3" xfId="1963"/>
    <cellStyle name="Note 7" xfId="1964"/>
    <cellStyle name="常规 10 4" xfId="1965"/>
    <cellStyle name="Good 4" xfId="1966"/>
    <cellStyle name="Note 8" xfId="1967"/>
    <cellStyle name="常规 10 5" xfId="1968"/>
    <cellStyle name="Good 5" xfId="1969"/>
    <cellStyle name="好_奖励补助测算5.22测试 9" xfId="1970"/>
    <cellStyle name="Grey" xfId="1971"/>
    <cellStyle name="差_2009年一般性转移支付标准工资 8" xfId="1972"/>
    <cellStyle name="差 7 2" xfId="1973"/>
    <cellStyle name="强调文字颜色 5 2 2" xfId="1974"/>
    <cellStyle name="Header1" xfId="1975"/>
    <cellStyle name="强调文字颜色 5 2 3" xfId="1976"/>
    <cellStyle name="Header2" xfId="1977"/>
    <cellStyle name="注释 9 2" xfId="1978"/>
    <cellStyle name="计算 9" xfId="1979"/>
    <cellStyle name="Heading 1" xfId="1980"/>
    <cellStyle name="好_奖励补助测算5.24冯铸 8" xfId="1981"/>
    <cellStyle name="标题 3 9" xfId="1982"/>
    <cellStyle name="计算 9 2" xfId="1983"/>
    <cellStyle name="Heading 1 2" xfId="1984"/>
    <cellStyle name="Heading 1 3" xfId="1985"/>
    <cellStyle name="Heading 1 4" xfId="1986"/>
    <cellStyle name="Heading 1 5" xfId="1987"/>
    <cellStyle name="Heading 1 6" xfId="1988"/>
    <cellStyle name="标题 3 10" xfId="1989"/>
    <cellStyle name="Heading 1 7" xfId="1990"/>
    <cellStyle name="Heading 1 8" xfId="1991"/>
    <cellStyle name="Heading 1 9" xfId="1992"/>
    <cellStyle name="Heading 2" xfId="1993"/>
    <cellStyle name="Heading 2 2" xfId="1994"/>
    <cellStyle name="差_2007年政法部门业务指标 9" xfId="1995"/>
    <cellStyle name="标题 4 9" xfId="1996"/>
    <cellStyle name="Heading 2 3" xfId="1997"/>
    <cellStyle name="Heading 2 4" xfId="1998"/>
    <cellStyle name="Heading 2 5" xfId="1999"/>
    <cellStyle name="Heading 2 6" xfId="2000"/>
    <cellStyle name="输出 2 2" xfId="2001"/>
    <cellStyle name="Heading 2 7" xfId="2002"/>
    <cellStyle name="输出 2 3" xfId="2003"/>
    <cellStyle name="Heading 2 8" xfId="2004"/>
    <cellStyle name="输出 2 4" xfId="2005"/>
    <cellStyle name="Heading 2 9" xfId="2006"/>
    <cellStyle name="Heading 3" xfId="2007"/>
    <cellStyle name="Input 8" xfId="2008"/>
    <cellStyle name="Heading 3 5" xfId="2009"/>
    <cellStyle name="Input 9" xfId="2010"/>
    <cellStyle name="Heading 3 6" xfId="2011"/>
    <cellStyle name="输出 3 2" xfId="2012"/>
    <cellStyle name="好_03昭通" xfId="2013"/>
    <cellStyle name="Heading 3 7" xfId="2014"/>
    <cellStyle name="콤마 [0]_BOILER-CO1" xfId="2015"/>
    <cellStyle name="输出 3 4" xfId="2016"/>
    <cellStyle name="Heading 3 9" xfId="2017"/>
    <cellStyle name="标题 6 9" xfId="2018"/>
    <cellStyle name="Heading 4 2" xfId="2019"/>
    <cellStyle name="Heading 4 3" xfId="2020"/>
    <cellStyle name="HEADING1" xfId="2021"/>
    <cellStyle name="好_2009年一般性转移支付标准工资_奖励补助测算5.23新 2" xfId="2022"/>
    <cellStyle name="HEADING2" xfId="2023"/>
    <cellStyle name="Input" xfId="2024"/>
    <cellStyle name="Input 2" xfId="2025"/>
    <cellStyle name="标题 5 6" xfId="2026"/>
    <cellStyle name="Input 3" xfId="2027"/>
    <cellStyle name="标题 5 7" xfId="2028"/>
    <cellStyle name="Input 4" xfId="2029"/>
    <cellStyle name="标题 5 8" xfId="2030"/>
    <cellStyle name="Input Cells" xfId="2031"/>
    <cellStyle name="归盒啦_95" xfId="2032"/>
    <cellStyle name="Linked Cell" xfId="2033"/>
    <cellStyle name="好_0502通海县 6" xfId="2034"/>
    <cellStyle name="Linked Cell 2" xfId="2035"/>
    <cellStyle name="好_0502通海县 8" xfId="2036"/>
    <cellStyle name="Linked Cell 4" xfId="2037"/>
    <cellStyle name="好_0502通海县 9" xfId="2038"/>
    <cellStyle name="Linked Cell 5" xfId="2039"/>
    <cellStyle name="Linked Cell 6" xfId="2040"/>
    <cellStyle name="Linked Cell 7" xfId="2041"/>
    <cellStyle name="Linked Cell 8" xfId="2042"/>
    <cellStyle name="Linked Cell 9" xfId="2043"/>
    <cellStyle name="Linked Cells" xfId="2044"/>
    <cellStyle name="Millares [0]_96 Risk" xfId="2045"/>
    <cellStyle name="Millares_96 Risk" xfId="2046"/>
    <cellStyle name="差_~4190974 7" xfId="2047"/>
    <cellStyle name="常规 2 2 2 2" xfId="2048"/>
    <cellStyle name="Milliers [0]_!!!GO" xfId="2049"/>
    <cellStyle name="强调文字颜色 6 3 9" xfId="2050"/>
    <cellStyle name="差_2009年一般性转移支付标准工资_地方配套按人均增幅控制8.30一般预算平均增幅、人均可用财力平均增幅两次控制、社会治安系数调整、案件数调整xl 3" xfId="2051"/>
    <cellStyle name="Moneda_96 Risk" xfId="2052"/>
    <cellStyle name="Mon閠aire_!!!GO" xfId="2053"/>
    <cellStyle name="差_Book1_1 6" xfId="2054"/>
    <cellStyle name="Neutral" xfId="2055"/>
    <cellStyle name="Neutral 2" xfId="2056"/>
    <cellStyle name="标题 2 2 6" xfId="2057"/>
    <cellStyle name="Neutral 3" xfId="2058"/>
    <cellStyle name="Neutral 4" xfId="2059"/>
    <cellStyle name="Neutral 5" xfId="2060"/>
    <cellStyle name="Neutral 6" xfId="2061"/>
    <cellStyle name="Neutral 7" xfId="2062"/>
    <cellStyle name="Neutral 8" xfId="2063"/>
    <cellStyle name="Neutral 9" xfId="2064"/>
    <cellStyle name="Norma,_laroux_4_营业在建 (2)_E21" xfId="2065"/>
    <cellStyle name="好_历年教师人数" xfId="2066"/>
    <cellStyle name="Normal_!!!GO" xfId="2067"/>
    <cellStyle name="Note" xfId="2068"/>
    <cellStyle name="差_2009年一般性转移支付标准工资_奖励补助测算5.24冯铸 5" xfId="2069"/>
    <cellStyle name="常规 5 2 5" xfId="2070"/>
    <cellStyle name="Note 2" xfId="2071"/>
    <cellStyle name="Pourcentage_pldt" xfId="2072"/>
    <cellStyle name="常规 5 2 6" xfId="2073"/>
    <cellStyle name="Note 3" xfId="2074"/>
    <cellStyle name="常规 5 2 7" xfId="2075"/>
    <cellStyle name="Note 4" xfId="2076"/>
    <cellStyle name="常规 7 6" xfId="2077"/>
    <cellStyle name="Output" xfId="2078"/>
    <cellStyle name="好_第五部分(才淼、饶永宏） 9" xfId="2079"/>
    <cellStyle name="Output 2" xfId="2080"/>
    <cellStyle name="标题 7 2" xfId="2081"/>
    <cellStyle name="Output 3" xfId="2082"/>
    <cellStyle name="标题 7 3" xfId="2083"/>
    <cellStyle name="Output 4" xfId="2084"/>
    <cellStyle name="标题 7 4" xfId="2085"/>
    <cellStyle name="Output 5" xfId="2086"/>
    <cellStyle name="好_县级公安机关公用经费标准奖励测算方案（定稿） 2" xfId="2087"/>
    <cellStyle name="Output 6" xfId="2088"/>
    <cellStyle name="标题 11 2" xfId="2089"/>
    <cellStyle name="好_县级公安机关公用经费标准奖励测算方案（定稿） 3" xfId="2090"/>
    <cellStyle name="Output 7" xfId="2091"/>
    <cellStyle name="好_县级公安机关公用经费标准奖励测算方案（定稿） 4" xfId="2092"/>
    <cellStyle name="Output 8" xfId="2093"/>
    <cellStyle name="差_Book1_1" xfId="2094"/>
    <cellStyle name="好_县级公安机关公用经费标准奖励测算方案（定稿） 5" xfId="2095"/>
    <cellStyle name="好_2009年一般性转移支付标准工资_不用软件计算9.1不考虑经费管理评价xl" xfId="2096"/>
    <cellStyle name="Output 9" xfId="2097"/>
    <cellStyle name="好_云南省2008年转移支付测算——州市本级考核部分及政策性测算 8" xfId="2098"/>
    <cellStyle name="Percent [2]" xfId="2099"/>
    <cellStyle name="常规 42 3" xfId="2100"/>
    <cellStyle name="常规 37 3" xfId="2101"/>
    <cellStyle name="Percent_!!!GO" xfId="2102"/>
    <cellStyle name="好_高中教师人数（教育厅1.6日提供） 7" xfId="2103"/>
    <cellStyle name="好_~5676413 7" xfId="2104"/>
    <cellStyle name="PSDate" xfId="2105"/>
    <cellStyle name="强调文字颜色 6 8" xfId="2106"/>
    <cellStyle name="差_530623_2006年县级财政报表附表" xfId="2107"/>
    <cellStyle name="常规 15 2 3" xfId="2108"/>
    <cellStyle name="PSHeading" xfId="2109"/>
    <cellStyle name="好_530629_2006年县级财政报表附表 6" xfId="2110"/>
    <cellStyle name="PSInt" xfId="2111"/>
    <cellStyle name="RowLevel_0" xfId="2112"/>
    <cellStyle name="标题 3 3 6" xfId="2113"/>
    <cellStyle name="差_2008年县级公安保障标准落实奖励经费分配测算" xfId="2114"/>
    <cellStyle name="sstot" xfId="2115"/>
    <cellStyle name="常规 2 3 4" xfId="2116"/>
    <cellStyle name="t_HVAC Equipment (3)" xfId="2117"/>
    <cellStyle name="常规 3 3 4" xfId="2118"/>
    <cellStyle name="Title" xfId="2119"/>
    <cellStyle name="强调文字颜色 4 6 2" xfId="2120"/>
    <cellStyle name="Title 3" xfId="2121"/>
    <cellStyle name="差_云南省2008年转移支付测算——州市本级考核部分及政策性测算 2" xfId="2122"/>
    <cellStyle name="Title 4" xfId="2123"/>
    <cellStyle name="差_云南省2008年转移支付测算——州市本级考核部分及政策性测算 3" xfId="2124"/>
    <cellStyle name="Title 5" xfId="2125"/>
    <cellStyle name="差_云南省2008年转移支付测算——州市本级考核部分及政策性测算 4" xfId="2126"/>
    <cellStyle name="Title 6" xfId="2127"/>
    <cellStyle name="差_云南省2008年转移支付测算——州市本级考核部分及政策性测算 5" xfId="2128"/>
    <cellStyle name="好_M01-2(州市补助收入) 2" xfId="2129"/>
    <cellStyle name="常规 10 2 2" xfId="2130"/>
    <cellStyle name="Title 7" xfId="2131"/>
    <cellStyle name="差_云南省2008年转移支付测算——州市本级考核部分及政策性测算 6" xfId="2132"/>
    <cellStyle name="汇总 6 2" xfId="2133"/>
    <cellStyle name="好_M01-2(州市补助收入) 3" xfId="2134"/>
    <cellStyle name="常规 10 2 3" xfId="2135"/>
    <cellStyle name="Title 8" xfId="2136"/>
    <cellStyle name="好_M01-2(州市补助收入) 4" xfId="2137"/>
    <cellStyle name="常规 10 2 4" xfId="2138"/>
    <cellStyle name="Title 9" xfId="2139"/>
    <cellStyle name="差_~5676413" xfId="2140"/>
    <cellStyle name="差_00省级(打印) 2" xfId="2141"/>
    <cellStyle name="常规 8 8" xfId="2142"/>
    <cellStyle name="Total" xfId="2143"/>
    <cellStyle name="百分比 10 2" xfId="2144"/>
    <cellStyle name="Warning Text" xfId="2145"/>
    <cellStyle name="标题 1 10" xfId="2146"/>
    <cellStyle name="输出 8" xfId="2147"/>
    <cellStyle name="Warning Text 2" xfId="2148"/>
    <cellStyle name="输出 9" xfId="2149"/>
    <cellStyle name="Warning Text 3" xfId="2150"/>
    <cellStyle name="百分比 10" xfId="2151"/>
    <cellStyle name="百分比 11" xfId="2152"/>
    <cellStyle name="百分比 12" xfId="2153"/>
    <cellStyle name="百分比 13" xfId="2154"/>
    <cellStyle name="差 9 2" xfId="2155"/>
    <cellStyle name="差_530629_2006年县级财政报表附表 8" xfId="2156"/>
    <cellStyle name="好_汇总 3" xfId="2157"/>
    <cellStyle name="百分比 2 12" xfId="2158"/>
    <cellStyle name="差_第五部分(才淼、饶永宏） 5" xfId="2159"/>
    <cellStyle name="百分比 2 2" xfId="2160"/>
    <cellStyle name="差_第五部分(才淼、饶永宏） 6" xfId="2161"/>
    <cellStyle name="百分比 2 3" xfId="2162"/>
    <cellStyle name="差_第五部分(才淼、饶永宏） 7" xfId="2163"/>
    <cellStyle name="百分比 2 4" xfId="2164"/>
    <cellStyle name="差_第五部分(才淼、饶永宏） 8" xfId="2165"/>
    <cellStyle name="百分比 2 5" xfId="2166"/>
    <cellStyle name="百分比 3 2" xfId="2167"/>
    <cellStyle name="百分比 3 3" xfId="2168"/>
    <cellStyle name="百分比 3 4" xfId="2169"/>
    <cellStyle name="百分比 3 5" xfId="2170"/>
    <cellStyle name="常规 21 2" xfId="2171"/>
    <cellStyle name="常规 16 2" xfId="2172"/>
    <cellStyle name="百分比 3 6" xfId="2173"/>
    <cellStyle name="常规 16 3" xfId="2174"/>
    <cellStyle name="百分比 3 7" xfId="2175"/>
    <cellStyle name="常规 16 4" xfId="2176"/>
    <cellStyle name="百分比 3 8" xfId="2177"/>
    <cellStyle name="适中 3 2" xfId="2178"/>
    <cellStyle name="常规 16 5" xfId="2179"/>
    <cellStyle name="百分比 3 9" xfId="2180"/>
    <cellStyle name="常规 2 2 6" xfId="2181"/>
    <cellStyle name="百分比 4 2" xfId="2182"/>
    <cellStyle name="常规 2 2 7" xfId="2183"/>
    <cellStyle name="百分比 4 3" xfId="2184"/>
    <cellStyle name="好_指标四 3" xfId="2185"/>
    <cellStyle name="差_2、土地面积、人口、粮食产量基本情况 2" xfId="2186"/>
    <cellStyle name="常规 2 2 8" xfId="2187"/>
    <cellStyle name="百分比 4 4" xfId="2188"/>
    <cellStyle name="钎霖_4岿角利" xfId="2189"/>
    <cellStyle name="好_指标四 4" xfId="2190"/>
    <cellStyle name="差_2、土地面积、人口、粮食产量基本情况 3" xfId="2191"/>
    <cellStyle name="常规 2 2 9" xfId="2192"/>
    <cellStyle name="百分比 4 5" xfId="2193"/>
    <cellStyle name="好_指标四 5" xfId="2194"/>
    <cellStyle name="差_2、土地面积、人口、粮食产量基本情况 4" xfId="2195"/>
    <cellStyle name="常规 22 2" xfId="2196"/>
    <cellStyle name="常规 17 2" xfId="2197"/>
    <cellStyle name="百分比 4 6" xfId="2198"/>
    <cellStyle name="好_指标四 6" xfId="2199"/>
    <cellStyle name="差_2、土地面积、人口、粮食产量基本情况 5" xfId="2200"/>
    <cellStyle name="常规 17 3" xfId="2201"/>
    <cellStyle name="百分比 4 7" xfId="2202"/>
    <cellStyle name="好_指标四 7" xfId="2203"/>
    <cellStyle name="差_2、土地面积、人口、粮食产量基本情况 6" xfId="2204"/>
    <cellStyle name="常规 17 4" xfId="2205"/>
    <cellStyle name="百分比 4 8" xfId="2206"/>
    <cellStyle name="好_指标四 8" xfId="2207"/>
    <cellStyle name="差_2、土地面积、人口、粮食产量基本情况 7" xfId="2208"/>
    <cellStyle name="适中 4 2" xfId="2209"/>
    <cellStyle name="百分比 4 9" xfId="2210"/>
    <cellStyle name="常规 2 3 6" xfId="2211"/>
    <cellStyle name="百分比 5 2" xfId="2212"/>
    <cellStyle name="常规 2 4 6" xfId="2213"/>
    <cellStyle name="百分比 6 2" xfId="2214"/>
    <cellStyle name="好_三季度－表二 4" xfId="2215"/>
    <cellStyle name="常规 2 7 6" xfId="2216"/>
    <cellStyle name="百分比 9 2" xfId="2217"/>
    <cellStyle name="注释 2 2 6" xfId="2218"/>
    <cellStyle name="捠壿_Region Orders (2)" xfId="2219"/>
    <cellStyle name="差 2 5" xfId="2220"/>
    <cellStyle name="编号" xfId="2221"/>
    <cellStyle name="标题 1 2" xfId="2222"/>
    <cellStyle name="好_2009年一般性转移支付标准工资_奖励补助测算5.22测试 9" xfId="2223"/>
    <cellStyle name="标题 1 2 2" xfId="2224"/>
    <cellStyle name="差_基础数据分析 5" xfId="2225"/>
    <cellStyle name="差_地方配套按人均增幅控制8.30xl 3" xfId="2226"/>
    <cellStyle name="标题 1 2 3" xfId="2227"/>
    <cellStyle name="差_基础数据分析 6" xfId="2228"/>
    <cellStyle name="差_地方配套按人均增幅控制8.30xl 4" xfId="2229"/>
    <cellStyle name="标题 1 2 4" xfId="2230"/>
    <cellStyle name="差_基础数据分析 7" xfId="2231"/>
    <cellStyle name="标题 4 9 2" xfId="2232"/>
    <cellStyle name="差_地方配套按人均增幅控制8.30xl 5" xfId="2233"/>
    <cellStyle name="标题 1 2 5" xfId="2234"/>
    <cellStyle name="差_基础数据分析 8" xfId="2235"/>
    <cellStyle name="差_地方配套按人均增幅控制8.30xl 6" xfId="2236"/>
    <cellStyle name="标题 1 2 6" xfId="2237"/>
    <cellStyle name="差_基础数据分析 9" xfId="2238"/>
    <cellStyle name="常规_202012510127109" xfId="2239"/>
    <cellStyle name="差_地方配套按人均增幅控制8.30xl 7" xfId="2240"/>
    <cellStyle name="标题 1 3 2" xfId="2241"/>
    <cellStyle name="标题 1 3 3" xfId="2242"/>
    <cellStyle name="标题 1 3 4" xfId="2243"/>
    <cellStyle name="标题 1 3 5" xfId="2244"/>
    <cellStyle name="标题 1 3 6" xfId="2245"/>
    <cellStyle name="标题 1 3 7" xfId="2246"/>
    <cellStyle name="标题 1 3 8" xfId="2247"/>
    <cellStyle name="标题 1 3 9" xfId="2248"/>
    <cellStyle name="标题 1 4" xfId="2249"/>
    <cellStyle name="差_2009年一般性转移支付标准工资_奖励补助测算7.25 (version 1) (version 1) 3" xfId="2250"/>
    <cellStyle name="标题 1 4 4" xfId="2251"/>
    <cellStyle name="好_2009年一般性转移支付标准工资_地方配套按人均增幅控制8.30xl 4" xfId="2252"/>
    <cellStyle name="标题 1 7 2" xfId="2253"/>
    <cellStyle name="标题 1 8 2" xfId="2254"/>
    <cellStyle name="常规 5 15" xfId="2255"/>
    <cellStyle name="标题 1 9 2" xfId="2256"/>
    <cellStyle name="解释性文本 7 2" xfId="2257"/>
    <cellStyle name="差 4 2" xfId="2258"/>
    <cellStyle name="标题 10" xfId="2259"/>
    <cellStyle name="差 4 3" xfId="2260"/>
    <cellStyle name="好_县级公安机关公用经费标准奖励测算方案（定稿）" xfId="2261"/>
    <cellStyle name="标题 11" xfId="2262"/>
    <cellStyle name="好_义务教育阶段教职工人数（教育厅提供最终） 2" xfId="2263"/>
    <cellStyle name="差 4 4" xfId="2264"/>
    <cellStyle name="标题 12" xfId="2265"/>
    <cellStyle name="标题 13" xfId="2266"/>
    <cellStyle name="标题 2 10" xfId="2267"/>
    <cellStyle name="标题 2 2" xfId="2268"/>
    <cellStyle name="标题 2 2 2" xfId="2269"/>
    <cellStyle name="标题 2 2 3" xfId="2270"/>
    <cellStyle name="标题 2 2 4" xfId="2271"/>
    <cellStyle name="标题 2 2 5" xfId="2272"/>
    <cellStyle name="标题 2 3 2" xfId="2273"/>
    <cellStyle name="标题 2 3 4" xfId="2274"/>
    <cellStyle name="标题 2 3 5" xfId="2275"/>
    <cellStyle name="标题 2 3 6" xfId="2276"/>
    <cellStyle name="标题 2 3 7" xfId="2277"/>
    <cellStyle name="标题 2 3 8" xfId="2278"/>
    <cellStyle name="标题 2 3 9" xfId="2279"/>
    <cellStyle name="好_2007年政法部门业务指标 3" xfId="2280"/>
    <cellStyle name="标题 2 4" xfId="2281"/>
    <cellStyle name="差_00省级(定稿) 2" xfId="2282"/>
    <cellStyle name="差_奖励补助测算7.23 9" xfId="2283"/>
    <cellStyle name="常规 13 2 5" xfId="2284"/>
    <cellStyle name="标题 2 4 2" xfId="2285"/>
    <cellStyle name="标题 2 4 3" xfId="2286"/>
    <cellStyle name="好_2007年政法部门业务指标 4" xfId="2287"/>
    <cellStyle name="标题 2 5" xfId="2288"/>
    <cellStyle name="差_00省级(定稿) 3" xfId="2289"/>
    <cellStyle name="标题 2 5 2" xfId="2290"/>
    <cellStyle name="好_2007年政法部门业务指标 5" xfId="2291"/>
    <cellStyle name="标题 2 6" xfId="2292"/>
    <cellStyle name="差_00省级(定稿) 4" xfId="2293"/>
    <cellStyle name="差_奖励补助测算7.25 9" xfId="2294"/>
    <cellStyle name="标题 2 6 2" xfId="2295"/>
    <cellStyle name="好_2007年政法部门业务指标 6" xfId="2296"/>
    <cellStyle name="标题 2 7" xfId="2297"/>
    <cellStyle name="差_00省级(定稿) 5" xfId="2298"/>
    <cellStyle name="小数 3" xfId="2299"/>
    <cellStyle name="检查单元格 5" xfId="2300"/>
    <cellStyle name="标题 2 7 2" xfId="2301"/>
    <cellStyle name="常规 2 2_Book1" xfId="2302"/>
    <cellStyle name="标题 2 8 2" xfId="2303"/>
    <cellStyle name="好_2007年政法部门业务指标 8" xfId="2304"/>
    <cellStyle name="标题 2 9" xfId="2305"/>
    <cellStyle name="差_00省级(定稿) 7" xfId="2306"/>
    <cellStyle name="标题 2 9 2" xfId="2307"/>
    <cellStyle name="标题 3 2" xfId="2308"/>
    <cellStyle name="好 5" xfId="2309"/>
    <cellStyle name="标题 3 2 2" xfId="2310"/>
    <cellStyle name="好 6" xfId="2311"/>
    <cellStyle name="标题 3 2 3" xfId="2312"/>
    <cellStyle name="好 7" xfId="2313"/>
    <cellStyle name="标题 3 2 4" xfId="2314"/>
    <cellStyle name="差_云南农村义务教育统计表 2" xfId="2315"/>
    <cellStyle name="好 8" xfId="2316"/>
    <cellStyle name="标题 3 2 5" xfId="2317"/>
    <cellStyle name="差_云南农村义务教育统计表 3" xfId="2318"/>
    <cellStyle name="好 9" xfId="2319"/>
    <cellStyle name="标题 3 2 6" xfId="2320"/>
    <cellStyle name="好_奖励补助测算5.24冯铸 2" xfId="2321"/>
    <cellStyle name="标题 3 3" xfId="2322"/>
    <cellStyle name="标题 3 3 3" xfId="2323"/>
    <cellStyle name="标题 3 3 4" xfId="2324"/>
    <cellStyle name="标题 3 3 5" xfId="2325"/>
    <cellStyle name="标题 3 3 7" xfId="2326"/>
    <cellStyle name="差_1110洱源县" xfId="2327"/>
    <cellStyle name="标题 3 3 8" xfId="2328"/>
    <cellStyle name="标题 3 3 9" xfId="2329"/>
    <cellStyle name="标题 5 2" xfId="2330"/>
    <cellStyle name="好_奖励补助测算5.24冯铸 3" xfId="2331"/>
    <cellStyle name="标题 3 4" xfId="2332"/>
    <cellStyle name="常规 14 2 5" xfId="2333"/>
    <cellStyle name="标题 3 4 2" xfId="2334"/>
    <cellStyle name="标题 3 4 3" xfId="2335"/>
    <cellStyle name="标题 3 4 4" xfId="2336"/>
    <cellStyle name="好_奖励补助测算5.24冯铸 4" xfId="2337"/>
    <cellStyle name="标题 3 5" xfId="2338"/>
    <cellStyle name="标题 3 5 2" xfId="2339"/>
    <cellStyle name="好_奖励补助测算5.24冯铸 5" xfId="2340"/>
    <cellStyle name="标题 3 6" xfId="2341"/>
    <cellStyle name="标题 3 6 2" xfId="2342"/>
    <cellStyle name="好_奖励补助测算5.24冯铸 6" xfId="2343"/>
    <cellStyle name="标题 3 7" xfId="2344"/>
    <cellStyle name="标题 3 7 2" xfId="2345"/>
    <cellStyle name="好_奖励补助测算5.24冯铸 7" xfId="2346"/>
    <cellStyle name="标题 3 8" xfId="2347"/>
    <cellStyle name="差_2006年全省财力计算表（中央、决算） 6" xfId="2348"/>
    <cellStyle name="标题 3 8 2" xfId="2349"/>
    <cellStyle name="标题 3 9 2" xfId="2350"/>
    <cellStyle name="差_县级公安机关公用经费标准奖励测算方案（定稿） 7" xfId="2351"/>
    <cellStyle name="强调文字颜色 5 2 4" xfId="2352"/>
    <cellStyle name="标题 4 10" xfId="2353"/>
    <cellStyle name="差_2007年政法部门业务指标 2" xfId="2354"/>
    <cellStyle name="差_云南农村义务教育统计表 6" xfId="2355"/>
    <cellStyle name="千位分隔 3" xfId="2356"/>
    <cellStyle name="标题 4 2" xfId="2357"/>
    <cellStyle name="千位分隔 3 2" xfId="2358"/>
    <cellStyle name="标题 4 2 2" xfId="2359"/>
    <cellStyle name="千位分隔 3 6" xfId="2360"/>
    <cellStyle name="标题 4 2 6" xfId="2361"/>
    <cellStyle name="差_2007年政法部门业务指标 3" xfId="2362"/>
    <cellStyle name="差_云南农村义务教育统计表 7" xfId="2363"/>
    <cellStyle name="千位分隔 4" xfId="2364"/>
    <cellStyle name="标题 4 3" xfId="2365"/>
    <cellStyle name="千位分隔 4 2" xfId="2366"/>
    <cellStyle name="标题 4 3 2" xfId="2367"/>
    <cellStyle name="千位分隔 4 4" xfId="2368"/>
    <cellStyle name="标题 4 3 4" xfId="2369"/>
    <cellStyle name="千位分隔 4 5" xfId="2370"/>
    <cellStyle name="标题 4 3 5" xfId="2371"/>
    <cellStyle name="千位分隔 4 6" xfId="2372"/>
    <cellStyle name="标题 4 3 6" xfId="2373"/>
    <cellStyle name="千位分隔 4 7" xfId="2374"/>
    <cellStyle name="标题 4 3 7" xfId="2375"/>
    <cellStyle name="千位分隔 4 8" xfId="2376"/>
    <cellStyle name="千位[0]_ 方正PC" xfId="2377"/>
    <cellStyle name="标题 4 3 8" xfId="2378"/>
    <cellStyle name="千位分隔 4 9" xfId="2379"/>
    <cellStyle name="标题 4 3 9" xfId="2380"/>
    <cellStyle name="差_2007年政法部门业务指标 4" xfId="2381"/>
    <cellStyle name="差_云南农村义务教育统计表 8" xfId="2382"/>
    <cellStyle name="标题 4 4" xfId="2383"/>
    <cellStyle name="常规 15 2 5" xfId="2384"/>
    <cellStyle name="标题 4 4 2" xfId="2385"/>
    <cellStyle name="差_第一部分：综合全" xfId="2386"/>
    <cellStyle name="标题 4 4 4" xfId="2387"/>
    <cellStyle name="差_2007年政法部门业务指标 5" xfId="2388"/>
    <cellStyle name="差_云南农村义务教育统计表 9" xfId="2389"/>
    <cellStyle name="标题 4 5" xfId="2390"/>
    <cellStyle name="标题 4 5 2" xfId="2391"/>
    <cellStyle name="差_2007年政法部门业务指标 6" xfId="2392"/>
    <cellStyle name="标题 4 6" xfId="2393"/>
    <cellStyle name="标题 4 6 2" xfId="2394"/>
    <cellStyle name="好_2008年县级公安保障标准落实奖励经费分配测算" xfId="2395"/>
    <cellStyle name="差_2007年政法部门业务指标 7" xfId="2396"/>
    <cellStyle name="标题 4 7" xfId="2397"/>
    <cellStyle name="常规 2 2 13" xfId="2398"/>
    <cellStyle name="标题 4 7 2" xfId="2399"/>
    <cellStyle name="差_2007年政法部门业务指标 8" xfId="2400"/>
    <cellStyle name="标题 4 8" xfId="2401"/>
    <cellStyle name="差_2009年一般性转移支付标准工资_地方配套按人均增幅控制8.30一般预算平均增幅、人均可用财力平均增幅两次控制、社会治安系数调整、案件数调整xl 5" xfId="2402"/>
    <cellStyle name="计算 10" xfId="2403"/>
    <cellStyle name="标题 4 8 2" xfId="2404"/>
    <cellStyle name="差_奖励补助测算5.22测试 5" xfId="2405"/>
    <cellStyle name="好_第一部分：综合全" xfId="2406"/>
    <cellStyle name="标题 5" xfId="2407"/>
    <cellStyle name="标题 5 12" xfId="2408"/>
    <cellStyle name="标题 5 2 2" xfId="2409"/>
    <cellStyle name="标题 5 3" xfId="2410"/>
    <cellStyle name="标题 5 4" xfId="2411"/>
    <cellStyle name="标题 5 5" xfId="2412"/>
    <cellStyle name="差_奖励补助测算5.22测试 6" xfId="2413"/>
    <cellStyle name="标题 6" xfId="2414"/>
    <cellStyle name="标题 6 2" xfId="2415"/>
    <cellStyle name="标题 6 3" xfId="2416"/>
    <cellStyle name="标题 6 4" xfId="2417"/>
    <cellStyle name="标题 6 6" xfId="2418"/>
    <cellStyle name="标题 6 7" xfId="2419"/>
    <cellStyle name="标题 6 8" xfId="2420"/>
    <cellStyle name="差_奖励补助测算5.22测试 7" xfId="2421"/>
    <cellStyle name="标题 7" xfId="2422"/>
    <cellStyle name="差_奖励补助测算5.22测试 8" xfId="2423"/>
    <cellStyle name="标题 8" xfId="2424"/>
    <cellStyle name="常规 2 7" xfId="2425"/>
    <cellStyle name="标题 8 2" xfId="2426"/>
    <cellStyle name="差_奖励补助测算5.22测试 9" xfId="2427"/>
    <cellStyle name="标题 9" xfId="2428"/>
    <cellStyle name="常规 3 7" xfId="2429"/>
    <cellStyle name="标题 9 2" xfId="2430"/>
    <cellStyle name="差_2009年一般性转移支付标准工资_地方配套按人均增幅控制8.30xl 8" xfId="2431"/>
    <cellStyle name="差_2007年人员分部门统计表" xfId="2432"/>
    <cellStyle name="常规 63 3" xfId="2433"/>
    <cellStyle name="常规 58 3" xfId="2434"/>
    <cellStyle name="差_05玉溪 7" xfId="2435"/>
    <cellStyle name="差_不用软件计算9.1不考虑经费管理评价xl 2" xfId="2436"/>
    <cellStyle name="警告文本 9" xfId="2437"/>
    <cellStyle name="好_00省级(打印)" xfId="2438"/>
    <cellStyle name="标题1" xfId="2439"/>
    <cellStyle name="表标题" xfId="2440"/>
    <cellStyle name="表标题 2" xfId="2441"/>
    <cellStyle name="表标题 3" xfId="2442"/>
    <cellStyle name="表标题 4" xfId="2443"/>
    <cellStyle name="好_5334_2006年迪庆县级财政报表附表 2" xfId="2444"/>
    <cellStyle name="表标题 5" xfId="2445"/>
    <cellStyle name="好_5334_2006年迪庆县级财政报表附表 3" xfId="2446"/>
    <cellStyle name="表标题 6" xfId="2447"/>
    <cellStyle name="好_5334_2006年迪庆县级财政报表附表 4" xfId="2448"/>
    <cellStyle name="表标题 7" xfId="2449"/>
    <cellStyle name="好_5334_2006年迪庆县级财政报表附表 5" xfId="2450"/>
    <cellStyle name="表标题 8" xfId="2451"/>
    <cellStyle name="好_5334_2006年迪庆县级财政报表附表 6" xfId="2452"/>
    <cellStyle name="表标题 9" xfId="2453"/>
    <cellStyle name="差_2009年一般性转移支付标准工资_奖励补助测算7.25 2" xfId="2454"/>
    <cellStyle name="差 10" xfId="2455"/>
    <cellStyle name="解释性文本 5 2" xfId="2456"/>
    <cellStyle name="差 2 2" xfId="2457"/>
    <cellStyle name="差 2 3" xfId="2458"/>
    <cellStyle name="差 2 4" xfId="2459"/>
    <cellStyle name="差_2、土地面积、人口、粮食产量基本情况" xfId="2460"/>
    <cellStyle name="差 2 6" xfId="2461"/>
    <cellStyle name="解释性文本 6 2" xfId="2462"/>
    <cellStyle name="差 3 2" xfId="2463"/>
    <cellStyle name="差_汇总 8" xfId="2464"/>
    <cellStyle name="差 3 3" xfId="2465"/>
    <cellStyle name="差_汇总 9" xfId="2466"/>
    <cellStyle name="差 3 4" xfId="2467"/>
    <cellStyle name="差 3 5" xfId="2468"/>
    <cellStyle name="差 3 6" xfId="2469"/>
    <cellStyle name="差 3 7" xfId="2470"/>
    <cellStyle name="差 3 8" xfId="2471"/>
    <cellStyle name="解释性文本 8" xfId="2472"/>
    <cellStyle name="差 5" xfId="2473"/>
    <cellStyle name="差_下半年禁吸戒毒经费1000万元 9" xfId="2474"/>
    <cellStyle name="差_2009年一般性转移支付标准工资_奖励补助测算5.22测试 3" xfId="2475"/>
    <cellStyle name="差_汇总-县级财政报表附表 9" xfId="2476"/>
    <cellStyle name="解释性文本 8 2" xfId="2477"/>
    <cellStyle name="差 5 2" xfId="2478"/>
    <cellStyle name="差_2009年一般性转移支付标准工资_奖励补助测算5.22测试 4" xfId="2479"/>
    <cellStyle name="解释性文本 9" xfId="2480"/>
    <cellStyle name="差 6" xfId="2481"/>
    <cellStyle name="差_2009年一般性转移支付标准工资_奖励补助测算5.22测试 6" xfId="2482"/>
    <cellStyle name="差 8" xfId="2483"/>
    <cellStyle name="差 8 2" xfId="2484"/>
    <cellStyle name="差_2009年一般性转移支付标准工资_奖励补助测算5.22测试 7" xfId="2485"/>
    <cellStyle name="差 9" xfId="2486"/>
    <cellStyle name="差_2006年分析表" xfId="2487"/>
    <cellStyle name="差_~4190974 2" xfId="2488"/>
    <cellStyle name="差_~4190974 3" xfId="2489"/>
    <cellStyle name="汇总 9 2" xfId="2490"/>
    <cellStyle name="差_~4190974 4" xfId="2491"/>
    <cellStyle name="差_~4190974 5" xfId="2492"/>
    <cellStyle name="常规 2 2 2 3" xfId="2493"/>
    <cellStyle name="差_~4190974 8" xfId="2494"/>
    <cellStyle name="差_~5676413 6" xfId="2495"/>
    <cellStyle name="差_~5676413 7" xfId="2496"/>
    <cellStyle name="差_~5676413 8" xfId="2497"/>
    <cellStyle name="差_~5676413 9" xfId="2498"/>
    <cellStyle name="好_M01-2(州市补助收入) 5" xfId="2499"/>
    <cellStyle name="常规 10 2 5" xfId="2500"/>
    <cellStyle name="差_00省级(打印) 3" xfId="2501"/>
    <cellStyle name="好_M01-2(州市补助收入) 7" xfId="2502"/>
    <cellStyle name="差_00省级(打印) 5" xfId="2503"/>
    <cellStyle name="好_M01-2(州市补助收入) 8" xfId="2504"/>
    <cellStyle name="差_00省级(打印) 6" xfId="2505"/>
    <cellStyle name="好_M01-2(州市补助收入) 9" xfId="2506"/>
    <cellStyle name="差_00省级(打印) 7" xfId="2507"/>
    <cellStyle name="差_00省级(打印) 8" xfId="2508"/>
    <cellStyle name="差_00省级(打印) 9" xfId="2509"/>
    <cellStyle name="差_00省级(定稿)" xfId="2510"/>
    <cellStyle name="好_2007年政法部门业务指标 9" xfId="2511"/>
    <cellStyle name="差_00省级(定稿) 8" xfId="2512"/>
    <cellStyle name="好_卫生部门 2" xfId="2513"/>
    <cellStyle name="差_00省级(定稿) 9" xfId="2514"/>
    <cellStyle name="差_03昭通" xfId="2515"/>
    <cellStyle name="差_03昭通 7" xfId="2516"/>
    <cellStyle name="差_03昭通 8" xfId="2517"/>
    <cellStyle name="差_0502通海县 2" xfId="2518"/>
    <cellStyle name="差_0502通海县 3" xfId="2519"/>
    <cellStyle name="差_0502通海县 4" xfId="2520"/>
    <cellStyle name="差_0502通海县 5" xfId="2521"/>
    <cellStyle name="差_0502通海县 6" xfId="2522"/>
    <cellStyle name="差_0502通海县 7" xfId="2523"/>
    <cellStyle name="差_0502通海县 9" xfId="2524"/>
    <cellStyle name="표준_0N-HANDLING " xfId="2525"/>
    <cellStyle name="差_05玉溪 2" xfId="2526"/>
    <cellStyle name="差_05玉溪 3" xfId="2527"/>
    <cellStyle name="差_05玉溪 4" xfId="2528"/>
    <cellStyle name="差_05玉溪 5" xfId="2529"/>
    <cellStyle name="常规 63 2" xfId="2530"/>
    <cellStyle name="常规 58 2" xfId="2531"/>
    <cellStyle name="差_05玉溪 6" xfId="2532"/>
    <cellStyle name="差_05玉溪 8" xfId="2533"/>
    <cellStyle name="差_不用软件计算9.1不考虑经费管理评价xl 3" xfId="2534"/>
    <cellStyle name="差_05玉溪 9" xfId="2535"/>
    <cellStyle name="差_不用软件计算9.1不考虑经费管理评价xl 4" xfId="2536"/>
    <cellStyle name="差_1003牟定县 7" xfId="2537"/>
    <cellStyle name="差_1003牟定县 8" xfId="2538"/>
    <cellStyle name="差_1003牟定县 9" xfId="2539"/>
    <cellStyle name="差_11大理" xfId="2540"/>
    <cellStyle name="好_云南省2008年中小学教职工情况（教育厅提供20090101加工整理） 9" xfId="2541"/>
    <cellStyle name="差_11大理 2" xfId="2542"/>
    <cellStyle name="差_M03 5" xfId="2543"/>
    <cellStyle name="差_11大理 3" xfId="2544"/>
    <cellStyle name="差_M03 6" xfId="2545"/>
    <cellStyle name="差_11大理 4" xfId="2546"/>
    <cellStyle name="差_M03 7" xfId="2547"/>
    <cellStyle name="差_11大理 5" xfId="2548"/>
    <cellStyle name="差_M03 8" xfId="2549"/>
    <cellStyle name="强调文字颜色 3 4 2" xfId="2550"/>
    <cellStyle name="好_指标四 9" xfId="2551"/>
    <cellStyle name="差_2、土地面积、人口、粮食产量基本情况 8" xfId="2552"/>
    <cellStyle name="强调文字颜色 5 3 7" xfId="2553"/>
    <cellStyle name="差_2006年全省财力计算表（中央、决算） 2" xfId="2554"/>
    <cellStyle name="强调文字颜色 5 3 8" xfId="2555"/>
    <cellStyle name="差_2006年全省财力计算表（中央、决算） 3" xfId="2556"/>
    <cellStyle name="强调文字颜色 5 3 9" xfId="2557"/>
    <cellStyle name="差_2006年全省财力计算表（中央、决算） 4" xfId="2558"/>
    <cellStyle name="差_2006年全省财力计算表（中央、决算） 5" xfId="2559"/>
    <cellStyle name="差_2006年全省财力计算表（中央、决算） 7" xfId="2560"/>
    <cellStyle name="差_2006年全省财力计算表（中央、决算） 8" xfId="2561"/>
    <cellStyle name="差_2006年全省财力计算表（中央、决算） 9" xfId="2562"/>
    <cellStyle name="输入 8" xfId="2563"/>
    <cellStyle name="差_2006年水利统计指标统计表" xfId="2564"/>
    <cellStyle name="差_2006年水利统计指标统计表 4" xfId="2565"/>
    <cellStyle name="差_2006年水利统计指标统计表 5" xfId="2566"/>
    <cellStyle name="差_2006年水利统计指标统计表 9" xfId="2567"/>
    <cellStyle name="差_2006年在职人员情况 8" xfId="2568"/>
    <cellStyle name="差_2006年在职人员情况 9" xfId="2569"/>
    <cellStyle name="差_2007年可用财力" xfId="2570"/>
    <cellStyle name="差_2007年人员分部门统计表 6" xfId="2571"/>
    <cellStyle name="差_2007年人员分部门统计表 7" xfId="2572"/>
    <cellStyle name="差_2009年一般性转移支付标准工资 9" xfId="2573"/>
    <cellStyle name="好_2009年一般性转移支付标准工资_奖励补助测算5.23新 6" xfId="2574"/>
    <cellStyle name="差_2009年一般性转移支付标准工资_~4190974" xfId="2575"/>
    <cellStyle name="差_2009年一般性转移支付标准工资_~4190974 2" xfId="2576"/>
    <cellStyle name="差_2009年一般性转移支付标准工资_~4190974 3" xfId="2577"/>
    <cellStyle name="差_2009年一般性转移支付标准工资_~4190974 4" xfId="2578"/>
    <cellStyle name="差_2009年一般性转移支付标准工资_~4190974 5" xfId="2579"/>
    <cellStyle name="差_2009年一般性转移支付标准工资_~4190974 6" xfId="2580"/>
    <cellStyle name="差_2009年一般性转移支付标准工资_~4190974 7" xfId="2581"/>
    <cellStyle name="差_2009年一般性转移支付标准工资_~4190974 8" xfId="2582"/>
    <cellStyle name="差_2009年一般性转移支付标准工资_~4190974 9" xfId="2583"/>
    <cellStyle name="常规 7 10" xfId="2584"/>
    <cellStyle name="差_2009年一般性转移支付标准工资_~5676413" xfId="2585"/>
    <cellStyle name="常规 5 5" xfId="2586"/>
    <cellStyle name="差_2009年一般性转移支付标准工资_~5676413 2" xfId="2587"/>
    <cellStyle name="常规 5 6" xfId="2588"/>
    <cellStyle name="差_2009年一般性转移支付标准工资_~5676413 3" xfId="2589"/>
    <cellStyle name="常规 5 7" xfId="2590"/>
    <cellStyle name="差_2009年一般性转移支付标准工资_~5676413 4" xfId="2591"/>
    <cellStyle name="常规 5 8" xfId="2592"/>
    <cellStyle name="差_2009年一般性转移支付标准工资_~5676413 5" xfId="2593"/>
    <cellStyle name="常规 5 9" xfId="2594"/>
    <cellStyle name="差_2009年一般性转移支付标准工资_~5676413 6" xfId="2595"/>
    <cellStyle name="差_2009年一般性转移支付标准工资_~5676413 7" xfId="2596"/>
    <cellStyle name="差_2009年一般性转移支付标准工资_~5676413 8" xfId="2597"/>
    <cellStyle name="差_指标四 7" xfId="2598"/>
    <cellStyle name="差_卫生部门 2" xfId="2599"/>
    <cellStyle name="差_2009年一般性转移支付标准工资_~5676413 9" xfId="2600"/>
    <cellStyle name="常规 6 9" xfId="2601"/>
    <cellStyle name="差_2009年一般性转移支付标准工资_不用软件计算9.1不考虑经费管理评价xl" xfId="2602"/>
    <cellStyle name="适中 6" xfId="2603"/>
    <cellStyle name="差_2009年一般性转移支付标准工资_不用软件计算9.1不考虑经费管理评价xl 2" xfId="2604"/>
    <cellStyle name="常规 2 6 2" xfId="2605"/>
    <cellStyle name="差_2009年一般性转移支付标准工资_地方配套按人均增幅控制8.30xl" xfId="2606"/>
    <cellStyle name="差_2009年一般性转移支付标准工资_地方配套按人均增幅控制8.30xl 2" xfId="2607"/>
    <cellStyle name="常规 3 2" xfId="2608"/>
    <cellStyle name="差_2009年一般性转移支付标准工资_地方配套按人均增幅控制8.30xl 3" xfId="2609"/>
    <cellStyle name="常规 3 3" xfId="2610"/>
    <cellStyle name="差_2009年一般性转移支付标准工资_地方配套按人均增幅控制8.30xl 4" xfId="2611"/>
    <cellStyle name="常规 3 4" xfId="2612"/>
    <cellStyle name="差_2009年一般性转移支付标准工资_地方配套按人均增幅控制8.30xl 5" xfId="2613"/>
    <cellStyle name="常规 3 5" xfId="2614"/>
    <cellStyle name="差_2009年一般性转移支付标准工资_地方配套按人均增幅控制8.30xl 6" xfId="2615"/>
    <cellStyle name="常规 3 8" xfId="2616"/>
    <cellStyle name="差_2009年一般性转移支付标准工资_地方配套按人均增幅控制8.30xl 9" xfId="2617"/>
    <cellStyle name="强调文字颜色 6 3 8" xfId="2618"/>
    <cellStyle name="差_2009年一般性转移支付标准工资_地方配套按人均增幅控制8.30一般预算平均增幅、人均可用财力平均增幅两次控制、社会治安系数调整、案件数调整xl 2" xfId="2619"/>
    <cellStyle name="差_2009年一般性转移支付标准工资_地方配套按人均增幅控制8.30一般预算平均增幅、人均可用财力平均增幅两次控制、社会治安系数调整、案件数调整xl 4" xfId="2620"/>
    <cellStyle name="差_2009年一般性转移支付标准工资_地方配套按人均增幅控制8.30一般预算平均增幅、人均可用财力平均增幅两次控制、社会治安系数调整、案件数调整xl 6" xfId="2621"/>
    <cellStyle name="差_2009年一般性转移支付标准工资_地方配套按人均增幅控制8.30一般预算平均增幅、人均可用财力平均增幅两次控制、社会治安系数调整、案件数调整xl 7" xfId="2622"/>
    <cellStyle name="差_2009年一般性转移支付标准工资_地方配套按人均增幅控制8.30一般预算平均增幅、人均可用财力平均增幅两次控制、社会治安系数调整、案件数调整xl 8" xfId="2623"/>
    <cellStyle name="差_2009年一般性转移支付标准工资_地方配套按人均增幅控制8.30一般预算平均增幅、人均可用财力平均增幅两次控制、社会治安系数调整、案件数调整xl 9" xfId="2624"/>
    <cellStyle name="好_卫生部门 3" xfId="2625"/>
    <cellStyle name="差_2009年一般性转移支付标准工资_地方配套按人均增幅控制8.31（调整结案率后）xl 2" xfId="2626"/>
    <cellStyle name="好_卫生部门 4" xfId="2627"/>
    <cellStyle name="差_2009年一般性转移支付标准工资_地方配套按人均增幅控制8.31（调整结案率后）xl 3" xfId="2628"/>
    <cellStyle name="好_卫生部门 5" xfId="2629"/>
    <cellStyle name="差_2009年一般性转移支付标准工资_地方配套按人均增幅控制8.31（调整结案率后）xl 4" xfId="2630"/>
    <cellStyle name="好_卫生部门 6" xfId="2631"/>
    <cellStyle name="差_2009年一般性转移支付标准工资_地方配套按人均增幅控制8.31（调整结案率后）xl 5" xfId="2632"/>
    <cellStyle name="好_卫生部门 7" xfId="2633"/>
    <cellStyle name="差_2009年一般性转移支付标准工资_地方配套按人均增幅控制8.31（调整结案率后）xl 6" xfId="2634"/>
    <cellStyle name="好_卫生部门 9" xfId="2635"/>
    <cellStyle name="差_2009年一般性转移支付标准工资_地方配套按人均增幅控制8.31（调整结案率后）xl 8" xfId="2636"/>
    <cellStyle name="差_2009年一般性转移支付标准工资_地方配套按人均增幅控制8.31（调整结案率后）xl 9" xfId="2637"/>
    <cellStyle name="差_2009年一般性转移支付标准工资_奖励补助测算5.22测试" xfId="2638"/>
    <cellStyle name="差_2009年一般性转移支付标准工资_奖励补助测算5.22测试 8" xfId="2639"/>
    <cellStyle name="好_下半年禁吸戒毒经费1000万元" xfId="2640"/>
    <cellStyle name="差_2009年一般性转移支付标准工资_奖励补助测算5.22测试 9" xfId="2641"/>
    <cellStyle name="小数 6" xfId="2642"/>
    <cellStyle name="检查单元格 8" xfId="2643"/>
    <cellStyle name="好_03昭通 3" xfId="2644"/>
    <cellStyle name="差_2009年一般性转移支付标准工资_奖励补助测算5.23新" xfId="2645"/>
    <cellStyle name="检查单元格 8 2" xfId="2646"/>
    <cellStyle name="差_2009年一般性转移支付标准工资_奖励补助测算5.23新 2" xfId="2647"/>
    <cellStyle name="好_2009年一般性转移支付标准工资_奖励补助测算5.24冯铸 6" xfId="2648"/>
    <cellStyle name="差_地方配套按人均增幅控制8.31（调整结案率后）xl" xfId="2649"/>
    <cellStyle name="强调文字颜色 2 3 4" xfId="2650"/>
    <cellStyle name="差_2009年一般性转移支付标准工资_奖励补助测算5.23新 5" xfId="2651"/>
    <cellStyle name="强调文字颜色 2 3 5" xfId="2652"/>
    <cellStyle name="差_2009年一般性转移支付标准工资_奖励补助测算5.23新 6" xfId="2653"/>
    <cellStyle name="强调文字颜色 2 3 6" xfId="2654"/>
    <cellStyle name="差_2009年一般性转移支付标准工资_奖励补助测算5.23新 7" xfId="2655"/>
    <cellStyle name="强调文字颜色 2 3 7" xfId="2656"/>
    <cellStyle name="差_2009年一般性转移支付标准工资_奖励补助测算5.23新 8" xfId="2657"/>
    <cellStyle name="强调文字颜色 2 3 8" xfId="2658"/>
    <cellStyle name="差_2009年一般性转移支付标准工资_奖励补助测算5.23新 9" xfId="2659"/>
    <cellStyle name="差_2009年一般性转移支付标准工资_奖励补助测算5.24冯铸" xfId="2660"/>
    <cellStyle name="差_2009年一般性转移支付标准工资_奖励补助测算5.24冯铸 6" xfId="2661"/>
    <cellStyle name="差_2009年一般性转移支付标准工资_奖励补助测算5.24冯铸 8" xfId="2662"/>
    <cellStyle name="差_2009年一般性转移支付标准工资_奖励补助测算5.24冯铸 9" xfId="2663"/>
    <cellStyle name="差_2009年一般性转移支付标准工资_奖励补助测算7.23 2" xfId="2664"/>
    <cellStyle name="差_2009年一般性转移支付标准工资_奖励补助测算7.23 3" xfId="2665"/>
    <cellStyle name="差_2009年一般性转移支付标准工资_奖励补助测算7.23 4" xfId="2666"/>
    <cellStyle name="差_基础数据分析" xfId="2667"/>
    <cellStyle name="差_2009年一般性转移支付标准工资_奖励补助测算7.23 5" xfId="2668"/>
    <cellStyle name="常规 12 2" xfId="2669"/>
    <cellStyle name="差_2009年一般性转移支付标准工资_奖励补助测算7.23 6" xfId="2670"/>
    <cellStyle name="常规 12 3" xfId="2671"/>
    <cellStyle name="差_2009年一般性转移支付标准工资_奖励补助测算7.23 7" xfId="2672"/>
    <cellStyle name="好_11大理" xfId="2673"/>
    <cellStyle name="常规 12 4" xfId="2674"/>
    <cellStyle name="差_2009年一般性转移支付标准工资_奖励补助测算7.23 8" xfId="2675"/>
    <cellStyle name="常规 12 5" xfId="2676"/>
    <cellStyle name="差_2009年一般性转移支付标准工资_奖励补助测算7.23 9" xfId="2677"/>
    <cellStyle name="常规 2 4 12" xfId="2678"/>
    <cellStyle name="差_2009年一般性转移支付标准工资_奖励补助测算7.25 (version 1) (version 1)" xfId="2679"/>
    <cellStyle name="差_2009年一般性转移支付标准工资_奖励补助测算7.25 (version 1) (version 1) 4" xfId="2680"/>
    <cellStyle name="差_2009年一般性转移支付标准工资_奖励补助测算7.25 (version 1) (version 1) 5" xfId="2681"/>
    <cellStyle name="差_县级基础数据" xfId="2682"/>
    <cellStyle name="差_2009年一般性转移支付标准工资_奖励补助测算7.25 (version 1) (version 1) 6" xfId="2683"/>
    <cellStyle name="差_2009年一般性转移支付标准工资_奖励补助测算7.25 (version 1) (version 1) 7" xfId="2684"/>
    <cellStyle name="差_2009年一般性转移支付标准工资_奖励补助测算7.25 (version 1) (version 1) 8" xfId="2685"/>
    <cellStyle name="差_2009年一般性转移支付标准工资_奖励补助测算7.25 (version 1) (version 1) 9" xfId="2686"/>
    <cellStyle name="差_2009年一般性转移支付标准工资_奖励补助测算7.25 3" xfId="2687"/>
    <cellStyle name="差_2009年一般性转移支付标准工资_奖励补助测算7.25 5" xfId="2688"/>
    <cellStyle name="常规 14 2" xfId="2689"/>
    <cellStyle name="差_2009年一般性转移支付标准工资_奖励补助测算7.25 6" xfId="2690"/>
    <cellStyle name="常规 14 3" xfId="2691"/>
    <cellStyle name="差_2009年一般性转移支付标准工资_奖励补助测算7.25 7" xfId="2692"/>
    <cellStyle name="常规 14 4" xfId="2693"/>
    <cellStyle name="差_2009年一般性转移支付标准工资_奖励补助测算7.25 8" xfId="2694"/>
    <cellStyle name="常规 14 5" xfId="2695"/>
    <cellStyle name="差_2009年一般性转移支付标准工资_奖励补助测算7.25 9" xfId="2696"/>
    <cellStyle name="差_530629_2006年县级财政报表附表 9" xfId="2697"/>
    <cellStyle name="计算 4 3" xfId="2698"/>
    <cellStyle name="差_5334_2006年迪庆县级财政报表附表" xfId="2699"/>
    <cellStyle name="好_地方配套按人均增幅控制8.31（调整结案率后）xl" xfId="2700"/>
    <cellStyle name="差_Book1" xfId="2701"/>
    <cellStyle name="差_Book1_1 7" xfId="2702"/>
    <cellStyle name="好_云南省2008年中小学教职工情况（教育厅提供20090101加工整理） 7" xfId="2703"/>
    <cellStyle name="差_M03 3" xfId="2704"/>
    <cellStyle name="好_云南省2008年中小学教职工情况（教育厅提供20090101加工整理） 8" xfId="2705"/>
    <cellStyle name="差_M03 4" xfId="2706"/>
    <cellStyle name="差_财政供养人员" xfId="2707"/>
    <cellStyle name="好_2007年检察院案件数 4" xfId="2708"/>
    <cellStyle name="常规 11 2" xfId="2709"/>
    <cellStyle name="差_义务教育阶段教职工人数（教育厅提供最终） 3" xfId="2710"/>
    <cellStyle name="好_~4190974 4" xfId="2711"/>
    <cellStyle name="差_财政供养人员 2" xfId="2712"/>
    <cellStyle name="强调文字颜色 3 5" xfId="2713"/>
    <cellStyle name="常规 2 12" xfId="2714"/>
    <cellStyle name="差_财政支出对上级的依赖程度" xfId="2715"/>
    <cellStyle name="差_城建部门" xfId="2716"/>
    <cellStyle name="差_地方配套按人均增幅控制8.30xl 8" xfId="2717"/>
    <cellStyle name="差_地方配套按人均增幅控制8.30xl 9" xfId="2718"/>
    <cellStyle name="强调文字颜色 1 4" xfId="2719"/>
    <cellStyle name="差_地方配套按人均增幅控制8.30一般预算平均增幅、人均可用财力平均增幅两次控制、社会治安系数调整、案件数调整xl 7" xfId="2720"/>
    <cellStyle name="强调文字颜色 1 5" xfId="2721"/>
    <cellStyle name="差_地方配套按人均增幅控制8.30一般预算平均增幅、人均可用财力平均增幅两次控制、社会治安系数调整、案件数调整xl 8" xfId="2722"/>
    <cellStyle name="强调文字颜色 1 6" xfId="2723"/>
    <cellStyle name="差_地方配套按人均增幅控制8.30一般预算平均增幅、人均可用财力平均增幅两次控制、社会治安系数调整、案件数调整xl 9" xfId="2724"/>
    <cellStyle name="差_地方配套按人均增幅控制8.31（调整结案率后）xl 2" xfId="2725"/>
    <cellStyle name="差_地方配套按人均增幅控制8.31（调整结案率后）xl 3" xfId="2726"/>
    <cellStyle name="差_地方配套按人均增幅控制8.31（调整结案率后）xl 7" xfId="2727"/>
    <cellStyle name="差_地方配套按人均增幅控制8.31（调整结案率后）xl 8" xfId="2728"/>
    <cellStyle name="差_地方配套按人均增幅控制8.31（调整结案率后）xl 9" xfId="2729"/>
    <cellStyle name="差_第五部分(才淼、饶永宏）" xfId="2730"/>
    <cellStyle name="差_第五部分(才淼、饶永宏） 4" xfId="2731"/>
    <cellStyle name="差_汇总" xfId="2732"/>
    <cellStyle name="差_汇总 2" xfId="2733"/>
    <cellStyle name="差_汇总 3" xfId="2734"/>
    <cellStyle name="差_汇总 5" xfId="2735"/>
    <cellStyle name="差_汇总 6" xfId="2736"/>
    <cellStyle name="差_汇总 7" xfId="2737"/>
    <cellStyle name="差_汇总-县级财政报表附表 8" xfId="2738"/>
    <cellStyle name="好_2009年一般性转移支付标准工资_奖励补助测算5.22测试 6" xfId="2739"/>
    <cellStyle name="差_基础数据分析 2" xfId="2740"/>
    <cellStyle name="好_2009年一般性转移支付标准工资_奖励补助测算5.22测试 7" xfId="2741"/>
    <cellStyle name="差_基础数据分析 3" xfId="2742"/>
    <cellStyle name="链接单元格 3 2" xfId="2743"/>
    <cellStyle name="差_奖励补助测算5.24冯铸" xfId="2744"/>
    <cellStyle name="好_云南省2008年转移支付测算——州市本级考核部分及政策性测算 7" xfId="2745"/>
    <cellStyle name="差_奖励补助测算7.23" xfId="2746"/>
    <cellStyle name="差_奖励补助测算7.23 8" xfId="2747"/>
    <cellStyle name="好_云南省2008年转移支付测算——州市本级考核部分及政策性测算 9" xfId="2748"/>
    <cellStyle name="差_奖励补助测算7.25" xfId="2749"/>
    <cellStyle name="差_奖励补助测算7.25 8" xfId="2750"/>
    <cellStyle name="差_教育厅提供义务教育及高中教师人数（2009年1月6日） 2" xfId="2751"/>
    <cellStyle name="差_教育厅提供义务教育及高中教师人数（2009年1月6日） 3" xfId="2752"/>
    <cellStyle name="差_教育厅提供义务教育及高中教师人数（2009年1月6日） 4" xfId="2753"/>
    <cellStyle name="差_教育厅提供义务教育及高中教师人数（2009年1月6日） 5" xfId="2754"/>
    <cellStyle name="差_教育厅提供义务教育及高中教师人数（2009年1月6日） 6" xfId="2755"/>
    <cellStyle name="差_教育厅提供义务教育及高中教师人数（2009年1月6日） 7" xfId="2756"/>
    <cellStyle name="差_教育厅提供义务教育及高中教师人数（2009年1月6日） 8" xfId="2757"/>
    <cellStyle name="差_教育厅提供义务教育及高中教师人数（2009年1月6日） 9" xfId="2758"/>
    <cellStyle name="好_M03 6" xfId="2759"/>
    <cellStyle name="差_历年教师人数" xfId="2760"/>
    <cellStyle name="差_丽江汇总" xfId="2761"/>
    <cellStyle name="链接单元格 2 2" xfId="2762"/>
    <cellStyle name="好_530623_2006年县级财政报表附表 5" xfId="2763"/>
    <cellStyle name="差_卫生部门" xfId="2764"/>
    <cellStyle name="差_指标四 8" xfId="2765"/>
    <cellStyle name="差_卫生部门 3" xfId="2766"/>
    <cellStyle name="好_三季度－表二" xfId="2767"/>
    <cellStyle name="差_指标四 9" xfId="2768"/>
    <cellStyle name="差_卫生部门 4" xfId="2769"/>
    <cellStyle name="差_文体广播部门" xfId="2770"/>
    <cellStyle name="好_~4190974 2" xfId="2771"/>
    <cellStyle name="差_县级公安机关公用经费标准奖励测算方案（定稿）" xfId="2772"/>
    <cellStyle name="差_县级公安机关公用经费标准奖励测算方案（定稿） 2" xfId="2773"/>
    <cellStyle name="差_县级公安机关公用经费标准奖励测算方案（定稿） 3" xfId="2774"/>
    <cellStyle name="差_县级公安机关公用经费标准奖励测算方案（定稿） 4" xfId="2775"/>
    <cellStyle name="差_县级公安机关公用经费标准奖励测算方案（定稿） 5" xfId="2776"/>
    <cellStyle name="差_县级公安机关公用经费标准奖励测算方案（定稿） 6" xfId="2777"/>
    <cellStyle name="差_县级公安机关公用经费标准奖励测算方案（定稿） 8" xfId="2778"/>
    <cellStyle name="常规 5 2" xfId="2779"/>
    <cellStyle name="差_县级公安机关公用经费标准奖励测算方案（定稿） 9" xfId="2780"/>
    <cellStyle name="好_2007年检察院案件数 3" xfId="2781"/>
    <cellStyle name="差_义务教育阶段教职工人数（教育厅提供最终） 2" xfId="2782"/>
    <cellStyle name="输入 3 4" xfId="2783"/>
    <cellStyle name="差_云南农村义务教育统计表" xfId="2784"/>
    <cellStyle name="差_云南农村义务教育统计表 4" xfId="2785"/>
    <cellStyle name="差_云南农村义务教育统计表 5" xfId="2786"/>
    <cellStyle name="好_05玉溪 2" xfId="2787"/>
    <cellStyle name="差_云南省2008年中小学教职工情况（教育厅提供20090101加工整理）" xfId="2788"/>
    <cellStyle name="差_云南省2008年转移支付测算——州市本级考核部分及政策性测算 7" xfId="2789"/>
    <cellStyle name="差_云南省2008年转移支付测算——州市本级考核部分及政策性测算 8" xfId="2790"/>
    <cellStyle name="差_云南省2008年转移支付测算——州市本级考核部分及政策性测算 9" xfId="2791"/>
    <cellStyle name="差_指标四" xfId="2792"/>
    <cellStyle name="差_指标四 2" xfId="2793"/>
    <cellStyle name="差_指标四 3" xfId="2794"/>
    <cellStyle name="差_指标四 4" xfId="2795"/>
    <cellStyle name="差_指标四 5" xfId="2796"/>
    <cellStyle name="差_指标四 6" xfId="2797"/>
    <cellStyle name="好_奖励补助测算7.25 (version 1) (version 1) 8" xfId="2798"/>
    <cellStyle name="好_奖励补助测算5.23新" xfId="2799"/>
    <cellStyle name="差_指标五" xfId="2800"/>
    <cellStyle name="常规 11" xfId="2801"/>
    <cellStyle name="常规 11 2 2" xfId="2802"/>
    <cellStyle name="常规 11 2 3" xfId="2803"/>
    <cellStyle name="常规 11 2 4" xfId="2804"/>
    <cellStyle name="常规 11 2 5" xfId="2805"/>
    <cellStyle name="好 4 2" xfId="2806"/>
    <cellStyle name="常规 12" xfId="2807"/>
    <cellStyle name="常规 4 12" xfId="2808"/>
    <cellStyle name="常规 12 2 2" xfId="2809"/>
    <cellStyle name="常规 4 13" xfId="2810"/>
    <cellStyle name="常规 12 2 3" xfId="2811"/>
    <cellStyle name="常规 4 14" xfId="2812"/>
    <cellStyle name="常规 12 2 4" xfId="2813"/>
    <cellStyle name="常规 12 6" xfId="2814"/>
    <cellStyle name="常规 12 7" xfId="2815"/>
    <cellStyle name="强调文字颜色 6 6 2" xfId="2816"/>
    <cellStyle name="常规 12 8" xfId="2817"/>
    <cellStyle name="好 4 3" xfId="2818"/>
    <cellStyle name="常规 13" xfId="2819"/>
    <cellStyle name="常规 13 2" xfId="2820"/>
    <cellStyle name="常规 13 2 2" xfId="2821"/>
    <cellStyle name="常规 13 2 3" xfId="2822"/>
    <cellStyle name="常规 13 2 4" xfId="2823"/>
    <cellStyle name="常规 13 3" xfId="2824"/>
    <cellStyle name="常规 13 4" xfId="2825"/>
    <cellStyle name="好 4 4" xfId="2826"/>
    <cellStyle name="常规 14" xfId="2827"/>
    <cellStyle name="常规 14 2 2" xfId="2828"/>
    <cellStyle name="常规 14 2 3" xfId="2829"/>
    <cellStyle name="常规 14 2 4" xfId="2830"/>
    <cellStyle name="常规 14 6" xfId="2831"/>
    <cellStyle name="常规 15 2 2" xfId="2832"/>
    <cellStyle name="常规 15 2 4" xfId="2833"/>
    <cellStyle name="适中 2 3" xfId="2834"/>
    <cellStyle name="好_云南省2008年中小学教师人数统计表" xfId="2835"/>
    <cellStyle name="常规 15 6" xfId="2836"/>
    <cellStyle name="适中 3 3" xfId="2837"/>
    <cellStyle name="常规 16 6" xfId="2838"/>
    <cellStyle name="适中 3 5" xfId="2839"/>
    <cellStyle name="常规 16 8" xfId="2840"/>
    <cellStyle name="常规 23 2" xfId="2841"/>
    <cellStyle name="常规 18 2" xfId="2842"/>
    <cellStyle name="常规 19 2" xfId="2843"/>
    <cellStyle name="强调文字颜色 3 3" xfId="2844"/>
    <cellStyle name="常规 2 10" xfId="2845"/>
    <cellStyle name="强调文字颜色 3 4" xfId="2846"/>
    <cellStyle name="常规 2 11" xfId="2847"/>
    <cellStyle name="强调文字颜色 3 6" xfId="2848"/>
    <cellStyle name="常规 2 13" xfId="2849"/>
    <cellStyle name="强调文字颜色 3 7" xfId="2850"/>
    <cellStyle name="常规 2 14" xfId="2851"/>
    <cellStyle name="强调文字颜色 3 8" xfId="2852"/>
    <cellStyle name="常规 2 20" xfId="2853"/>
    <cellStyle name="常规 2 15" xfId="2854"/>
    <cellStyle name="强调文字颜色 3 9" xfId="2855"/>
    <cellStyle name="常规 2 21" xfId="2856"/>
    <cellStyle name="常规 2 16" xfId="2857"/>
    <cellStyle name="常规 2 17" xfId="2858"/>
    <cellStyle name="常规 2 2" xfId="2859"/>
    <cellStyle name="常规 2 2 10" xfId="2860"/>
    <cellStyle name="常规 2 2 11" xfId="2861"/>
    <cellStyle name="常规 2 2 12" xfId="2862"/>
    <cellStyle name="常规 2 2 2" xfId="2863"/>
    <cellStyle name="常规 2 2 2 10" xfId="2864"/>
    <cellStyle name="常规 2 2 2 11" xfId="2865"/>
    <cellStyle name="常规 2 2 2 12" xfId="2866"/>
    <cellStyle name="常规 2 2 3" xfId="2867"/>
    <cellStyle name="常规 2 2 4" xfId="2868"/>
    <cellStyle name="常规 2 2 5" xfId="2869"/>
    <cellStyle name="常规 2 3" xfId="2870"/>
    <cellStyle name="常规 2 3 10" xfId="2871"/>
    <cellStyle name="常规 2 3 11" xfId="2872"/>
    <cellStyle name="常规 2 3 12" xfId="2873"/>
    <cellStyle name="常规 2 3 2" xfId="2874"/>
    <cellStyle name="常规 2 3 3" xfId="2875"/>
    <cellStyle name="常规 2 3 5" xfId="2876"/>
    <cellStyle name="常规 2 3 7" xfId="2877"/>
    <cellStyle name="常规 2 3 8" xfId="2878"/>
    <cellStyle name="常规 2 3 9" xfId="2879"/>
    <cellStyle name="常规 2 4" xfId="2880"/>
    <cellStyle name="常规 2 4 10" xfId="2881"/>
    <cellStyle name="常规 2 4 11" xfId="2882"/>
    <cellStyle name="常规 2 4 2" xfId="2883"/>
    <cellStyle name="常规 2 4 3" xfId="2884"/>
    <cellStyle name="常规 2 4 4" xfId="2885"/>
    <cellStyle name="常规 2 4 5" xfId="2886"/>
    <cellStyle name="常规 2 4 7" xfId="2887"/>
    <cellStyle name="常规 2 4 8" xfId="2888"/>
    <cellStyle name="常规 2 4 9" xfId="2889"/>
    <cellStyle name="常规 2 5" xfId="2890"/>
    <cellStyle name="常规 2 5 2" xfId="2891"/>
    <cellStyle name="常规 2 5 3" xfId="2892"/>
    <cellStyle name="常规 2 5 4" xfId="2893"/>
    <cellStyle name="好_Book1_1" xfId="2894"/>
    <cellStyle name="常规 2 5 5" xfId="2895"/>
    <cellStyle name="常规 2 5 7" xfId="2896"/>
    <cellStyle name="常规 2 5 8" xfId="2897"/>
    <cellStyle name="常规 2 5 9" xfId="2898"/>
    <cellStyle name="常规 2 6" xfId="2899"/>
    <cellStyle name="常规 2 6 3" xfId="2900"/>
    <cellStyle name="常规 2 6 4" xfId="2901"/>
    <cellStyle name="常规 2 6 5" xfId="2902"/>
    <cellStyle name="常规 2 6 7" xfId="2903"/>
    <cellStyle name="好_不用软件计算9.1不考虑经费管理评价xl 7" xfId="2904"/>
    <cellStyle name="常规 2 7 3" xfId="2905"/>
    <cellStyle name="好_三季度－表二 2" xfId="2906"/>
    <cellStyle name="好_不用软件计算9.1不考虑经费管理评价xl 8" xfId="2907"/>
    <cellStyle name="常规 2 7 4" xfId="2908"/>
    <cellStyle name="好_三季度－表二 3" xfId="2909"/>
    <cellStyle name="好_不用软件计算9.1不考虑经费管理评价xl 9" xfId="2910"/>
    <cellStyle name="常规 2 7 5" xfId="2911"/>
    <cellStyle name="好_三季度－表二 5" xfId="2912"/>
    <cellStyle name="常规 2 7 7" xfId="2913"/>
    <cellStyle name="好_三季度－表二 6" xfId="2914"/>
    <cellStyle name="常规 2 7 8" xfId="2915"/>
    <cellStyle name="好_三季度－表二 7" xfId="2916"/>
    <cellStyle name="常规 2 7 9" xfId="2917"/>
    <cellStyle name="输入 2" xfId="2918"/>
    <cellStyle name="常规 2 8" xfId="2919"/>
    <cellStyle name="输入 2 2" xfId="2920"/>
    <cellStyle name="好_00省级(定稿) 6" xfId="2921"/>
    <cellStyle name="常规 2 8 2" xfId="2922"/>
    <cellStyle name="输入 2 3" xfId="2923"/>
    <cellStyle name="好_00省级(定稿) 7" xfId="2924"/>
    <cellStyle name="常规 2 8 3" xfId="2925"/>
    <cellStyle name="输入 2 4" xfId="2926"/>
    <cellStyle name="千位分隔[0] 2 2" xfId="2927"/>
    <cellStyle name="好_00省级(定稿) 8" xfId="2928"/>
    <cellStyle name="常规 2 8 4" xfId="2929"/>
    <cellStyle name="输入 2 5" xfId="2930"/>
    <cellStyle name="千位分隔[0] 2 3" xfId="2931"/>
    <cellStyle name="好_00省级(定稿) 9" xfId="2932"/>
    <cellStyle name="常规 2 8 5" xfId="2933"/>
    <cellStyle name="输入 2 6" xfId="2934"/>
    <cellStyle name="千位分隔[0] 2 4" xfId="2935"/>
    <cellStyle name="常规 2 8 6" xfId="2936"/>
    <cellStyle name="千位分隔[0] 2 5" xfId="2937"/>
    <cellStyle name="常规 2 8 7" xfId="2938"/>
    <cellStyle name="千位分隔[0] 2 6" xfId="2939"/>
    <cellStyle name="常规 2 8 8" xfId="2940"/>
    <cellStyle name="千位分隔[0] 2 7" xfId="2941"/>
    <cellStyle name="常规 2 8 9" xfId="2942"/>
    <cellStyle name="输入 3" xfId="2943"/>
    <cellStyle name="常规 2 9" xfId="2944"/>
    <cellStyle name="常规 30 2" xfId="2945"/>
    <cellStyle name="常规 25 2" xfId="2946"/>
    <cellStyle name="常规 30 3" xfId="2947"/>
    <cellStyle name="常规 25 3" xfId="2948"/>
    <cellStyle name="常规 25 4" xfId="2949"/>
    <cellStyle name="好_三季度－表二 8" xfId="2950"/>
    <cellStyle name="常规 32 2" xfId="2951"/>
    <cellStyle name="常规 27 2" xfId="2952"/>
    <cellStyle name="好_三季度－表二 9" xfId="2953"/>
    <cellStyle name="常规 32 3" xfId="2954"/>
    <cellStyle name="常规 27 3" xfId="2955"/>
    <cellStyle name="千位分隔[0] 2 9" xfId="2956"/>
    <cellStyle name="常规 33 3" xfId="2957"/>
    <cellStyle name="常规 28 3" xfId="2958"/>
    <cellStyle name="常规 34 2" xfId="2959"/>
    <cellStyle name="常规 29 2" xfId="2960"/>
    <cellStyle name="常规 34 3" xfId="2961"/>
    <cellStyle name="常规 29 3" xfId="2962"/>
    <cellStyle name="好_Book1 4" xfId="2963"/>
    <cellStyle name="常规 3 10" xfId="2964"/>
    <cellStyle name="好_Book1 5" xfId="2965"/>
    <cellStyle name="常规 3 11" xfId="2966"/>
    <cellStyle name="千位_ 方正PC" xfId="2967"/>
    <cellStyle name="好_Book1 6" xfId="2968"/>
    <cellStyle name="常规_2010年2月投资月报" xfId="2969"/>
    <cellStyle name="常规 3 12" xfId="2970"/>
    <cellStyle name="好_Book1 7" xfId="2971"/>
    <cellStyle name="常规 3 13" xfId="2972"/>
    <cellStyle name="好_Book1 8" xfId="2973"/>
    <cellStyle name="常规 3 14" xfId="2974"/>
    <cellStyle name="好_Book1 9" xfId="2975"/>
    <cellStyle name="常规 3 15" xfId="2976"/>
    <cellStyle name="常规 3 16" xfId="2977"/>
    <cellStyle name="常规 3 2 10" xfId="2978"/>
    <cellStyle name="常规 3 2 11" xfId="2979"/>
    <cellStyle name="常规 3 2 2" xfId="2980"/>
    <cellStyle name="常规 3 2 4" xfId="2981"/>
    <cellStyle name="常规 3 3 2" xfId="2982"/>
    <cellStyle name="常规 3 3 3" xfId="2983"/>
    <cellStyle name="常规 3 9" xfId="2984"/>
    <cellStyle name="常规 40 2" xfId="2985"/>
    <cellStyle name="常规 35 2" xfId="2986"/>
    <cellStyle name="常规 40 3" xfId="2987"/>
    <cellStyle name="常规 35 3" xfId="2988"/>
    <cellStyle name="好_0502通海县 4" xfId="2989"/>
    <cellStyle name="常规 41 2" xfId="2990"/>
    <cellStyle name="常规 36 2" xfId="2991"/>
    <cellStyle name="好_0502通海县 5" xfId="2992"/>
    <cellStyle name="常规 41 3" xfId="2993"/>
    <cellStyle name="常规 36 3" xfId="2994"/>
    <cellStyle name="好_指标五" xfId="2995"/>
    <cellStyle name="常规 44 2" xfId="2996"/>
    <cellStyle name="常规 39 2" xfId="2997"/>
    <cellStyle name="常规 44 3" xfId="2998"/>
    <cellStyle name="常规 39 3" xfId="2999"/>
    <cellStyle name="常规 4 10" xfId="3000"/>
    <cellStyle name="常规 4 11" xfId="3001"/>
    <cellStyle name="常规 4 2" xfId="3002"/>
    <cellStyle name="常规 4 3" xfId="3003"/>
    <cellStyle name="常规 4 4" xfId="3004"/>
    <cellStyle name="常规 4 5" xfId="3005"/>
    <cellStyle name="常规 4 6" xfId="3006"/>
    <cellStyle name="常规 4 7" xfId="3007"/>
    <cellStyle name="常规 4 8" xfId="3008"/>
    <cellStyle name="常规 4 9" xfId="3009"/>
    <cellStyle name="常规 50 2" xfId="3010"/>
    <cellStyle name="常规 45 2" xfId="3011"/>
    <cellStyle name="常规 50 3" xfId="3012"/>
    <cellStyle name="常规 45 3" xfId="3013"/>
    <cellStyle name="常规 51 2" xfId="3014"/>
    <cellStyle name="常规 46 2" xfId="3015"/>
    <cellStyle name="常规 51 3" xfId="3016"/>
    <cellStyle name="常规 46 3" xfId="3017"/>
    <cellStyle name="常规 52 2" xfId="3018"/>
    <cellStyle name="常规 47 2" xfId="3019"/>
    <cellStyle name="常规 52 3" xfId="3020"/>
    <cellStyle name="常规 47 3" xfId="3021"/>
    <cellStyle name="常规 53" xfId="3022"/>
    <cellStyle name="常规 48" xfId="3023"/>
    <cellStyle name="常规 53 2" xfId="3024"/>
    <cellStyle name="常规 48 2" xfId="3025"/>
    <cellStyle name="常规_2011年全省各市主要指标排位" xfId="3026"/>
    <cellStyle name="常规 53 3" xfId="3027"/>
    <cellStyle name="常规 48 3" xfId="3028"/>
    <cellStyle name="常规 54" xfId="3029"/>
    <cellStyle name="常规 49" xfId="3030"/>
    <cellStyle name="常规 54 2" xfId="3031"/>
    <cellStyle name="常规 49 2" xfId="3032"/>
    <cellStyle name="好_2006年基础数据" xfId="3033"/>
    <cellStyle name="常规 54 3" xfId="3034"/>
    <cellStyle name="常规 49 3" xfId="3035"/>
    <cellStyle name="好_第五部分(才淼、饶永宏）" xfId="3036"/>
    <cellStyle name="常规 5 10" xfId="3037"/>
    <cellStyle name="常规 5 11" xfId="3038"/>
    <cellStyle name="常规 5 12" xfId="3039"/>
    <cellStyle name="常规 5 13" xfId="3040"/>
    <cellStyle name="常规 5 14" xfId="3041"/>
    <cellStyle name="常规 5 2 10" xfId="3042"/>
    <cellStyle name="常规 5 2 11" xfId="3043"/>
    <cellStyle name="常规 5 2 12" xfId="3044"/>
    <cellStyle name="常规 5 2 2" xfId="3045"/>
    <cellStyle name="常规 5 2 3" xfId="3046"/>
    <cellStyle name="常规 5 2 4" xfId="3047"/>
    <cellStyle name="常规 5 3" xfId="3048"/>
    <cellStyle name="常规 5 4" xfId="3049"/>
    <cellStyle name="常规 60" xfId="3050"/>
    <cellStyle name="常规 55" xfId="3051"/>
    <cellStyle name="常规 60 2" xfId="3052"/>
    <cellStyle name="常规 55 2" xfId="3053"/>
    <cellStyle name="常规 60 3" xfId="3054"/>
    <cellStyle name="常规 55 3" xfId="3055"/>
    <cellStyle name="常规 61" xfId="3056"/>
    <cellStyle name="常规 56" xfId="3057"/>
    <cellStyle name="常规 61 2" xfId="3058"/>
    <cellStyle name="常规 56 2" xfId="3059"/>
    <cellStyle name="常规 61 3" xfId="3060"/>
    <cellStyle name="常规 56 3" xfId="3061"/>
    <cellStyle name="好 5 2" xfId="3062"/>
    <cellStyle name="常规 62" xfId="3063"/>
    <cellStyle name="常规 57" xfId="3064"/>
    <cellStyle name="常规 62 2" xfId="3065"/>
    <cellStyle name="常规 57 2" xfId="3066"/>
    <cellStyle name="常规 62 3" xfId="3067"/>
    <cellStyle name="常规 57 3" xfId="3068"/>
    <cellStyle name="常规 63" xfId="3069"/>
    <cellStyle name="常规 58" xfId="3070"/>
    <cellStyle name="常规 64" xfId="3071"/>
    <cellStyle name="常规 59" xfId="3072"/>
    <cellStyle name="常规 64 2" xfId="3073"/>
    <cellStyle name="常规 59 2" xfId="3074"/>
    <cellStyle name="常规 64 3" xfId="3075"/>
    <cellStyle name="常规 59 3" xfId="3076"/>
    <cellStyle name="常规 6" xfId="3077"/>
    <cellStyle name="常规 6 10" xfId="3078"/>
    <cellStyle name="常规 6 11" xfId="3079"/>
    <cellStyle name="常规 6 12" xfId="3080"/>
    <cellStyle name="常规 6 13" xfId="3081"/>
    <cellStyle name="常规 6 14" xfId="3082"/>
    <cellStyle name="好_1110洱源县 5" xfId="3083"/>
    <cellStyle name="常规 6 2" xfId="3084"/>
    <cellStyle name="常规 6 2 2" xfId="3085"/>
    <cellStyle name="常规 6 2 3" xfId="3086"/>
    <cellStyle name="常规 6 2 4" xfId="3087"/>
    <cellStyle name="好_财政供养人员" xfId="3088"/>
    <cellStyle name="好_1110洱源县 6" xfId="3089"/>
    <cellStyle name="常规 6 3" xfId="3090"/>
    <cellStyle name="好_1110洱源县 7" xfId="3091"/>
    <cellStyle name="常规 6 4" xfId="3092"/>
    <cellStyle name="好_1110洱源县 9" xfId="3093"/>
    <cellStyle name="常规 6 6" xfId="3094"/>
    <cellStyle name="常规 6 7" xfId="3095"/>
    <cellStyle name="常规 6 8" xfId="3096"/>
    <cellStyle name="常规 73" xfId="3097"/>
    <cellStyle name="常规 68" xfId="3098"/>
    <cellStyle name="常规 74" xfId="3099"/>
    <cellStyle name="常规 69" xfId="3100"/>
    <cellStyle name="常规 7" xfId="3101"/>
    <cellStyle name="常规 7 11" xfId="3102"/>
    <cellStyle name="常规 7 12" xfId="3103"/>
    <cellStyle name="常规 7 13" xfId="3104"/>
    <cellStyle name="常规 7 14" xfId="3105"/>
    <cellStyle name="常规 7 2" xfId="3106"/>
    <cellStyle name="常规 7 2 2" xfId="3107"/>
    <cellStyle name="常规 7 2 3" xfId="3108"/>
    <cellStyle name="常规 7 2 4" xfId="3109"/>
    <cellStyle name="常规 7 2 5" xfId="3110"/>
    <cellStyle name="常规 7 3" xfId="3111"/>
    <cellStyle name="常规 7 4" xfId="3112"/>
    <cellStyle name="常规 7 5" xfId="3113"/>
    <cellStyle name="常规 7 7" xfId="3114"/>
    <cellStyle name="常规 7 8" xfId="3115"/>
    <cellStyle name="常规 7 9" xfId="3116"/>
    <cellStyle name="好_第五部分(才淼、饶永宏） 2" xfId="3117"/>
    <cellStyle name="常规 8" xfId="3118"/>
    <cellStyle name="常规 8 10" xfId="3119"/>
    <cellStyle name="常规 8 11" xfId="3120"/>
    <cellStyle name="常规 8 12" xfId="3121"/>
    <cellStyle name="常规 8 13" xfId="3122"/>
    <cellStyle name="常规 8 14" xfId="3123"/>
    <cellStyle name="链接单元格 7" xfId="3124"/>
    <cellStyle name="好_2006年在职人员情况 6" xfId="3125"/>
    <cellStyle name="常规 8 2" xfId="3126"/>
    <cellStyle name="链接单元格 8" xfId="3127"/>
    <cellStyle name="好_2006年在职人员情况 7" xfId="3128"/>
    <cellStyle name="常规 8 3" xfId="3129"/>
    <cellStyle name="链接单元格 9" xfId="3130"/>
    <cellStyle name="好_2006年在职人员情况 8" xfId="3131"/>
    <cellStyle name="常规 8 4" xfId="3132"/>
    <cellStyle name="好_2006年在职人员情况 9" xfId="3133"/>
    <cellStyle name="常规 8 5" xfId="3134"/>
    <cellStyle name="常规 8 6" xfId="3135"/>
    <cellStyle name="常规 8 7" xfId="3136"/>
    <cellStyle name="常规 8 9" xfId="3137"/>
    <cellStyle name="好_第五部分(才淼、饶永宏） 3" xfId="3138"/>
    <cellStyle name="常规 9" xfId="3139"/>
    <cellStyle name="常规_20204881825500" xfId="3140"/>
    <cellStyle name="适中 4" xfId="3141"/>
    <cellStyle name="常规_202075165844718" xfId="3142"/>
    <cellStyle name="常规_Sheet1" xfId="3143"/>
    <cellStyle name="分级显示行_1_13区汇总" xfId="3144"/>
    <cellStyle name="好 2" xfId="3145"/>
    <cellStyle name="好 2 2" xfId="3146"/>
    <cellStyle name="好 3" xfId="3147"/>
    <cellStyle name="好 3 2" xfId="3148"/>
    <cellStyle name="好 4" xfId="3149"/>
    <cellStyle name="好_2006年全省财力计算表（中央、决算） 4" xfId="3150"/>
    <cellStyle name="好 6 2" xfId="3151"/>
    <cellStyle name="好 7 2" xfId="3152"/>
    <cellStyle name="好_汇总 9" xfId="3153"/>
    <cellStyle name="好 8 2" xfId="3154"/>
    <cellStyle name="计算 4" xfId="3155"/>
    <cellStyle name="好 9 2" xfId="3156"/>
    <cellStyle name="好_~4190974" xfId="3157"/>
    <cellStyle name="好_~4190974 3" xfId="3158"/>
    <cellStyle name="强调文字颜色 5 6 2" xfId="3159"/>
    <cellStyle name="好_高中教师人数（教育厅1.6日提供）" xfId="3160"/>
    <cellStyle name="好_~5676413" xfId="3161"/>
    <cellStyle name="好_高中教师人数（教育厅1.6日提供） 3" xfId="3162"/>
    <cellStyle name="好_~5676413 3" xfId="3163"/>
    <cellStyle name="好_高中教师人数（教育厅1.6日提供） 4" xfId="3164"/>
    <cellStyle name="好_~5676413 4" xfId="3165"/>
    <cellStyle name="好_高中教师人数（教育厅1.6日提供） 5" xfId="3166"/>
    <cellStyle name="好_~5676413 5" xfId="3167"/>
    <cellStyle name="好_高中教师人数（教育厅1.6日提供） 6" xfId="3168"/>
    <cellStyle name="好_~5676413 6" xfId="3169"/>
    <cellStyle name="好_高中教师人数（教育厅1.6日提供） 8" xfId="3170"/>
    <cellStyle name="好_~5676413 8" xfId="3171"/>
    <cellStyle name="好_高中教师人数（教育厅1.6日提供） 9" xfId="3172"/>
    <cellStyle name="好_~5676413 9" xfId="3173"/>
    <cellStyle name="好_00省级(打印) 7" xfId="3174"/>
    <cellStyle name="好_00省级(打印) 8" xfId="3175"/>
    <cellStyle name="好_00省级(打印) 9" xfId="3176"/>
    <cellStyle name="好_2008云南省分县市中小学教职工统计表（教育厅提供） 8" xfId="3177"/>
    <cellStyle name="好_00省级(定稿)" xfId="3178"/>
    <cellStyle name="好_00省级(定稿) 2" xfId="3179"/>
    <cellStyle name="好_00省级(定稿) 3" xfId="3180"/>
    <cellStyle name="好_00省级(定稿) 4" xfId="3181"/>
    <cellStyle name="好_00省级(定稿) 5" xfId="3182"/>
    <cellStyle name="小数 5" xfId="3183"/>
    <cellStyle name="检查单元格 7" xfId="3184"/>
    <cellStyle name="好_03昭通 2" xfId="3185"/>
    <cellStyle name="小数 7" xfId="3186"/>
    <cellStyle name="检查单元格 9" xfId="3187"/>
    <cellStyle name="好_03昭通 4" xfId="3188"/>
    <cellStyle name="小数 8" xfId="3189"/>
    <cellStyle name="好_03昭通 5" xfId="3190"/>
    <cellStyle name="小数 9" xfId="3191"/>
    <cellStyle name="好_03昭通 6" xfId="3192"/>
    <cellStyle name="好_0502通海县 2" xfId="3193"/>
    <cellStyle name="好_0502通海县 3" xfId="3194"/>
    <cellStyle name="好_05玉溪" xfId="3195"/>
    <cellStyle name="好_05玉溪 3" xfId="3196"/>
    <cellStyle name="好_05玉溪 4" xfId="3197"/>
    <cellStyle name="好_05玉溪 5" xfId="3198"/>
    <cellStyle name="好_05玉溪 6" xfId="3199"/>
    <cellStyle name="好_05玉溪 7" xfId="3200"/>
    <cellStyle name="好_地方配套按人均增幅控制8.30一般预算平均增幅、人均可用财力平均增幅两次控制、社会治安系数调整、案件数调整xl 2" xfId="3201"/>
    <cellStyle name="好_05玉溪 8" xfId="3202"/>
    <cellStyle name="好_地方配套按人均增幅控制8.30一般预算平均增幅、人均可用财力平均增幅两次控制、社会治安系数调整、案件数调整xl 3" xfId="3203"/>
    <cellStyle name="好_05玉溪 9" xfId="3204"/>
    <cellStyle name="好_0605石屏县" xfId="3205"/>
    <cellStyle name="好_0605石屏县 2" xfId="3206"/>
    <cellStyle name="好_0605石屏县 3" xfId="3207"/>
    <cellStyle name="好_0605石屏县 4" xfId="3208"/>
    <cellStyle name="好_0605石屏县 5" xfId="3209"/>
    <cellStyle name="好_1003牟定县" xfId="3210"/>
    <cellStyle name="好_1110洱源县" xfId="3211"/>
    <cellStyle name="好_1110洱源县 2" xfId="3212"/>
    <cellStyle name="好_1110洱源县 3" xfId="3213"/>
    <cellStyle name="好_1110洱源县 4" xfId="3214"/>
    <cellStyle name="好_11大理 6" xfId="3215"/>
    <cellStyle name="好_11大理 7" xfId="3216"/>
    <cellStyle name="好_11大理 8" xfId="3217"/>
    <cellStyle name="好_11大理 9" xfId="3218"/>
    <cellStyle name="好_2、土地面积、人口、粮食产量基本情况" xfId="3219"/>
    <cellStyle name="好_财政供养人员 6" xfId="3220"/>
    <cellStyle name="好_2、土地面积、人口、粮食产量基本情况 2" xfId="3221"/>
    <cellStyle name="好_财政供养人员 7" xfId="3222"/>
    <cellStyle name="好_2、土地面积、人口、粮食产量基本情况 3" xfId="3223"/>
    <cellStyle name="好_财政供养人员 8" xfId="3224"/>
    <cellStyle name="好_2、土地面积、人口、粮食产量基本情况 4" xfId="3225"/>
    <cellStyle name="好_检验表（调整后）" xfId="3226"/>
    <cellStyle name="好_财政供养人员 9" xfId="3227"/>
    <cellStyle name="好_2、土地面积、人口、粮食产量基本情况 5" xfId="3228"/>
    <cellStyle name="好_2、土地面积、人口、粮食产量基本情况 6" xfId="3229"/>
    <cellStyle name="好_2、土地面积、人口、粮食产量基本情况 7" xfId="3230"/>
    <cellStyle name="好_教师绩效工资测算表（离退休按各地上报数测算）2009年1月1日" xfId="3231"/>
    <cellStyle name="好_2006年基础数据 2" xfId="3232"/>
    <cellStyle name="好_2006年基础数据 3" xfId="3233"/>
    <cellStyle name="好_2006年基础数据 4" xfId="3234"/>
    <cellStyle name="检查单元格 7 2" xfId="3235"/>
    <cellStyle name="好_2006年基础数据 6" xfId="3236"/>
    <cellStyle name="好_2006年全省财力计算表（中央、决算）" xfId="3237"/>
    <cellStyle name="好_2006年全省财力计算表（中央、决算） 2" xfId="3238"/>
    <cellStyle name="好_2006年全省财力计算表（中央、决算） 3" xfId="3239"/>
    <cellStyle name="好_2006年全省财力计算表（中央、决算） 5" xfId="3240"/>
    <cellStyle name="好_2006年全省财力计算表（中央、决算） 6" xfId="3241"/>
    <cellStyle name="好_2006年全省财力计算表（中央、决算） 8" xfId="3242"/>
    <cellStyle name="注释 6 2" xfId="3243"/>
    <cellStyle name="好_2006年全省财力计算表（中央、决算） 9" xfId="3244"/>
    <cellStyle name="好_2006年水利统计指标统计表" xfId="3245"/>
    <cellStyle name="好_2006年水利统计指标统计表 2" xfId="3246"/>
    <cellStyle name="好_2006年水利统计指标统计表 3" xfId="3247"/>
    <cellStyle name="后继超链接 2" xfId="3248"/>
    <cellStyle name="好_2006年水利统计指标统计表 4" xfId="3249"/>
    <cellStyle name="后继超链接 3" xfId="3250"/>
    <cellStyle name="好_2006年水利统计指标统计表 5" xfId="3251"/>
    <cellStyle name="后继超链接 4" xfId="3252"/>
    <cellStyle name="好_2006年水利统计指标统计表 6" xfId="3253"/>
    <cellStyle name="后继超链接 5" xfId="3254"/>
    <cellStyle name="好_2006年水利统计指标统计表 7" xfId="3255"/>
    <cellStyle name="后继超链接 6" xfId="3256"/>
    <cellStyle name="好_2006年水利统计指标统计表 8" xfId="3257"/>
    <cellStyle name="强调文字颜色 3 6 2" xfId="3258"/>
    <cellStyle name="后继超链接 7" xfId="3259"/>
    <cellStyle name="好_2006年水利统计指标统计表 9" xfId="3260"/>
    <cellStyle name="好_2006年在职人员情况" xfId="3261"/>
    <cellStyle name="链接单元格 3" xfId="3262"/>
    <cellStyle name="好_2006年在职人员情况 2" xfId="3263"/>
    <cellStyle name="链接单元格 4" xfId="3264"/>
    <cellStyle name="好_2006年在职人员情况 3" xfId="3265"/>
    <cellStyle name="链接单元格 5" xfId="3266"/>
    <cellStyle name="好_2006年在职人员情况 4" xfId="3267"/>
    <cellStyle name="链接单元格 6" xfId="3268"/>
    <cellStyle name="好_2006年在职人员情况 5" xfId="3269"/>
    <cellStyle name="好_2007年检察院案件数" xfId="3270"/>
    <cellStyle name="好_2007年检察院案件数 2" xfId="3271"/>
    <cellStyle name="强调文字颜色 5 3 4" xfId="3272"/>
    <cellStyle name="好_2007年可用财力" xfId="3273"/>
    <cellStyle name="好_2007年人员分部门统计表" xfId="3274"/>
    <cellStyle name="好_2007年人员分部门统计表 2" xfId="3275"/>
    <cellStyle name="好_2007年人员分部门统计表 3" xfId="3276"/>
    <cellStyle name="好_2008云南省分县市中小学教职工统计表（教育厅提供） 4" xfId="3277"/>
    <cellStyle name="好_2008云南省分县市中小学教职工统计表（教育厅提供） 5" xfId="3278"/>
    <cellStyle name="好_2008云南省分县市中小学教职工统计表（教育厅提供） 6" xfId="3279"/>
    <cellStyle name="好_不用软件计算9.1不考虑经费管理评价xl" xfId="3280"/>
    <cellStyle name="好_2008云南省分县市中小学教职工统计表（教育厅提供） 7" xfId="3281"/>
    <cellStyle name="好_2008云南省分县市中小学教职工统计表（教育厅提供） 9" xfId="3282"/>
    <cellStyle name="好_2009年一般性转移支付标准工资" xfId="3283"/>
    <cellStyle name="好_2009年一般性转移支付标准工资 2" xfId="3284"/>
    <cellStyle name="好_2009年一般性转移支付标准工资 4" xfId="3285"/>
    <cellStyle name="好_2009年一般性转移支付标准工资 5" xfId="3286"/>
    <cellStyle name="好_2009年一般性转移支付标准工资_~5676413" xfId="3287"/>
    <cellStyle name="好_2009年一般性转移支付标准工资_~5676413 2" xfId="3288"/>
    <cellStyle name="好_2009年一般性转移支付标准工资_~5676413 3" xfId="3289"/>
    <cellStyle name="好_2009年一般性转移支付标准工资_~5676413 4" xfId="3290"/>
    <cellStyle name="好_2009年一般性转移支付标准工资_~5676413 5" xfId="3291"/>
    <cellStyle name="好_2009年一般性转移支付标准工资_~5676413 6" xfId="3292"/>
    <cellStyle name="好_2009年一般性转移支付标准工资_~5676413 7" xfId="3293"/>
    <cellStyle name="好_2009年一般性转移支付标准工资_~5676413 8" xfId="3294"/>
    <cellStyle name="好_2009年一般性转移支付标准工资_~5676413 9" xfId="3295"/>
    <cellStyle name="千位分隔 2 5" xfId="3296"/>
    <cellStyle name="好_2009年一般性转移支付标准工资_不用软件计算9.1不考虑经费管理评价xl 3" xfId="3297"/>
    <cellStyle name="千位分隔 2 6" xfId="3298"/>
    <cellStyle name="好_2009年一般性转移支付标准工资_不用软件计算9.1不考虑经费管理评价xl 4" xfId="3299"/>
    <cellStyle name="千位分隔 2 7" xfId="3300"/>
    <cellStyle name="好_2009年一般性转移支付标准工资_不用软件计算9.1不考虑经费管理评价xl 5" xfId="3301"/>
    <cellStyle name="千位分隔 2 8" xfId="3302"/>
    <cellStyle name="好_2009年一般性转移支付标准工资_不用软件计算9.1不考虑经费管理评价xl 6" xfId="3303"/>
    <cellStyle name="千位分隔 2 9" xfId="3304"/>
    <cellStyle name="好_2009年一般性转移支付标准工资_不用软件计算9.1不考虑经费管理评价xl 7" xfId="3305"/>
    <cellStyle name="好_2009年一般性转移支付标准工资_不用软件计算9.1不考虑经费管理评价xl 8" xfId="3306"/>
    <cellStyle name="好_2009年一般性转移支付标准工资_不用软件计算9.1不考虑经费管理评价xl 9" xfId="3307"/>
    <cellStyle name="好_2009年一般性转移支付标准工资_地方配套按人均增幅控制8.30xl" xfId="3308"/>
    <cellStyle name="好_2009年一般性转移支付标准工资_地方配套按人均增幅控制8.30xl 2" xfId="3309"/>
    <cellStyle name="好_2009年一般性转移支付标准工资_地方配套按人均增幅控制8.30xl 3" xfId="3310"/>
    <cellStyle name="好_2009年一般性转移支付标准工资_地方配套按人均增幅控制8.30xl 5" xfId="3311"/>
    <cellStyle name="好_2009年一般性转移支付标准工资_地方配套按人均增幅控制8.30xl 6" xfId="3312"/>
    <cellStyle name="好_2009年一般性转移支付标准工资_地方配套按人均增幅控制8.30xl 7" xfId="3313"/>
    <cellStyle name="好_2009年一般性转移支付标准工资_地方配套按人均增幅控制8.30xl 8" xfId="3314"/>
    <cellStyle name="好_2009年一般性转移支付标准工资_地方配套按人均增幅控制8.30xl 9" xfId="3315"/>
    <cellStyle name="好_5334_2006年迪庆县级财政报表附表 9" xfId="3316"/>
    <cellStyle name="好_2009年一般性转移支付标准工资_地方配套按人均增幅控制8.30一般预算平均增幅、人均可用财力平均增幅两次控制、社会治安系数调整、案件数调整xl" xfId="3317"/>
    <cellStyle name="好_2009年一般性转移支付标准工资_地方配套按人均增幅控制8.30一般预算平均增幅、人均可用财力平均增幅两次控制、社会治安系数调整、案件数调整xl 2" xfId="3318"/>
    <cellStyle name="好_2009年一般性转移支付标准工资_地方配套按人均增幅控制8.30一般预算平均增幅、人均可用财力平均增幅两次控制、社会治安系数调整、案件数调整xl 3" xfId="3319"/>
    <cellStyle name="好_2009年一般性转移支付标准工资_地方配套按人均增幅控制8.31（调整结案率后）xl 3" xfId="3320"/>
    <cellStyle name="好_2009年一般性转移支付标准工资_地方配套按人均增幅控制8.31（调整结案率后）xl 4" xfId="3321"/>
    <cellStyle name="好_2009年一般性转移支付标准工资_地方配套按人均增幅控制8.31（调整结案率后）xl 5" xfId="3322"/>
    <cellStyle name="好_2009年一般性转移支付标准工资_地方配套按人均增幅控制8.31（调整结案率后）xl 6" xfId="3323"/>
    <cellStyle name="好_2009年一般性转移支付标准工资_地方配套按人均增幅控制8.31（调整结案率后）xl 8" xfId="3324"/>
    <cellStyle name="好_2009年一般性转移支付标准工资_地方配套按人均增幅控制8.31（调整结案率后）xl 9" xfId="3325"/>
    <cellStyle name="强调文字颜色 6 4" xfId="3326"/>
    <cellStyle name="好_2009年一般性转移支付标准工资_奖励补助测算5.22测试" xfId="3327"/>
    <cellStyle name="好_2009年一般性转移支付标准工资_奖励补助测算5.23新" xfId="3328"/>
    <cellStyle name="好_2009年一般性转移支付标准工资_奖励补助测算5.23新 3" xfId="3329"/>
    <cellStyle name="好_2009年一般性转移支付标准工资_奖励补助测算5.23新 4" xfId="3330"/>
    <cellStyle name="好_2009年一般性转移支付标准工资_奖励补助测算5.23新 5" xfId="3331"/>
    <cellStyle name="好_2009年一般性转移支付标准工资_奖励补助测算5.23新 7" xfId="3332"/>
    <cellStyle name="好_2009年一般性转移支付标准工资_奖励补助测算5.23新 8" xfId="3333"/>
    <cellStyle name="好_2009年一般性转移支付标准工资_奖励补助测算5.23新 9" xfId="3334"/>
    <cellStyle name="好_2009年一般性转移支付标准工资_奖励补助测算5.24冯铸" xfId="3335"/>
    <cellStyle name="好_2009年一般性转移支付标准工资_奖励补助测算5.24冯铸 2" xfId="3336"/>
    <cellStyle name="好_2009年一般性转移支付标准工资_奖励补助测算5.24冯铸 3" xfId="3337"/>
    <cellStyle name="好_2009年一般性转移支付标准工资_奖励补助测算5.24冯铸 4" xfId="3338"/>
    <cellStyle name="好_2009年一般性转移支付标准工资_奖励补助测算5.24冯铸 7" xfId="3339"/>
    <cellStyle name="好_2009年一般性转移支付标准工资_奖励补助测算5.24冯铸 8" xfId="3340"/>
    <cellStyle name="解释性文本 4 2" xfId="3341"/>
    <cellStyle name="好_2009年一般性转移支付标准工资_奖励补助测算5.24冯铸 9" xfId="3342"/>
    <cellStyle name="好_2009年一般性转移支付标准工资_奖励补助测算7.23" xfId="3343"/>
    <cellStyle name="好_2009年一般性转移支付标准工资_奖励补助测算7.23 4" xfId="3344"/>
    <cellStyle name="好_2009年一般性转移支付标准工资_奖励补助测算7.23 6" xfId="3345"/>
    <cellStyle name="好_2009年一般性转移支付标准工资_奖励补助测算7.23 7" xfId="3346"/>
    <cellStyle name="好_2009年一般性转移支付标准工资_奖励补助测算7.23 8" xfId="3347"/>
    <cellStyle name="好_2009年一般性转移支付标准工资_奖励补助测算7.23 9" xfId="3348"/>
    <cellStyle name="好_2009年一般性转移支付标准工资_奖励补助测算7.25 (version 1) (version 1)" xfId="3349"/>
    <cellStyle name="好_2009年一般性转移支付标准工资_奖励补助测算7.25 (version 1) (version 1) 2" xfId="3350"/>
    <cellStyle name="好_2009年一般性转移支付标准工资_奖励补助测算7.25 (version 1) (version 1) 3" xfId="3351"/>
    <cellStyle name="好_2009年一般性转移支付标准工资_奖励补助测算7.25 (version 1) (version 1) 4" xfId="3352"/>
    <cellStyle name="好_2009年一般性转移支付标准工资_奖励补助测算7.25 (version 1) (version 1) 5" xfId="3353"/>
    <cellStyle name="好_2009年一般性转移支付标准工资_奖励补助测算7.25 (version 1) (version 1) 6" xfId="3354"/>
    <cellStyle name="好_2009年一般性转移支付标准工资_奖励补助测算7.25 3" xfId="3355"/>
    <cellStyle name="好_2009年一般性转移支付标准工资_奖励补助测算7.25 4" xfId="3356"/>
    <cellStyle name="好_2009年一般性转移支付标准工资_奖励补助测算7.25 7" xfId="3357"/>
    <cellStyle name="好_2009年一般性转移支付标准工资_奖励补助测算7.25 8" xfId="3358"/>
    <cellStyle name="好_2009年一般性转移支付标准工资_奖励补助测算7.25 9" xfId="3359"/>
    <cellStyle name="好_530623_2006年县级财政报表附表" xfId="3360"/>
    <cellStyle name="好_530623_2006年县级财政报表附表 2" xfId="3361"/>
    <cellStyle name="好_530623_2006年县级财政报表附表 3" xfId="3362"/>
    <cellStyle name="好_530623_2006年县级财政报表附表 4" xfId="3363"/>
    <cellStyle name="链接单元格 2 3" xfId="3364"/>
    <cellStyle name="好_530623_2006年县级财政报表附表 6" xfId="3365"/>
    <cellStyle name="链接单元格 2 4" xfId="3366"/>
    <cellStyle name="好_530623_2006年县级财政报表附表 7" xfId="3367"/>
    <cellStyle name="链接单元格 2 5" xfId="3368"/>
    <cellStyle name="好_530623_2006年县级财政报表附表 8" xfId="3369"/>
    <cellStyle name="链接单元格 2 6" xfId="3370"/>
    <cellStyle name="好_530623_2006年县级财政报表附表 9" xfId="3371"/>
    <cellStyle name="好_530629_2006年县级财政报表附表" xfId="3372"/>
    <cellStyle name="好_530629_2006年县级财政报表附表 2" xfId="3373"/>
    <cellStyle name="好_530629_2006年县级财政报表附表 3" xfId="3374"/>
    <cellStyle name="好_530629_2006年县级财政报表附表 4" xfId="3375"/>
    <cellStyle name="好_530629_2006年县级财政报表附表 5" xfId="3376"/>
    <cellStyle name="好_530629_2006年县级财政报表附表 7" xfId="3377"/>
    <cellStyle name="好_530629_2006年县级财政报表附表 8" xfId="3378"/>
    <cellStyle name="好_530629_2006年县级财政报表附表 9" xfId="3379"/>
    <cellStyle name="好_5334_2006年迪庆县级财政报表附表 7" xfId="3380"/>
    <cellStyle name="好_5334_2006年迪庆县级财政报表附表 8" xfId="3381"/>
    <cellStyle name="好_Book1" xfId="3382"/>
    <cellStyle name="好_Book1 2" xfId="3383"/>
    <cellStyle name="好_Book1 3" xfId="3384"/>
    <cellStyle name="好_Book1_1 2" xfId="3385"/>
    <cellStyle name="好_Book1_1 3" xfId="3386"/>
    <cellStyle name="好_Book1_1 4" xfId="3387"/>
    <cellStyle name="好_Book1_1 5" xfId="3388"/>
    <cellStyle name="好_Book1_1 7" xfId="3389"/>
    <cellStyle name="强调文字颜色 6 2" xfId="3390"/>
    <cellStyle name="好_Book2" xfId="3391"/>
    <cellStyle name="强调文字颜色 6 2 2" xfId="3392"/>
    <cellStyle name="好_Book2 2" xfId="3393"/>
    <cellStyle name="强调文字颜色 6 2 3" xfId="3394"/>
    <cellStyle name="好_Book2 3" xfId="3395"/>
    <cellStyle name="强调文字颜色 6 2 4" xfId="3396"/>
    <cellStyle name="好_Book2 4" xfId="3397"/>
    <cellStyle name="强调文字颜色 6 2 5" xfId="3398"/>
    <cellStyle name="好_Book2 5" xfId="3399"/>
    <cellStyle name="强调文字颜色 6 2 6" xfId="3400"/>
    <cellStyle name="强调文字颜色 1 10" xfId="3401"/>
    <cellStyle name="好_Book2 6" xfId="3402"/>
    <cellStyle name="好_Book2 7" xfId="3403"/>
    <cellStyle name="好_Book2 8" xfId="3404"/>
    <cellStyle name="好_Book2 9" xfId="3405"/>
    <cellStyle name="强调文字颜色 4 5 2" xfId="3406"/>
    <cellStyle name="好_M03" xfId="3407"/>
    <cellStyle name="好_M03 3" xfId="3408"/>
    <cellStyle name="好_M03 4" xfId="3409"/>
    <cellStyle name="好_M03 5" xfId="3410"/>
    <cellStyle name="好_M03 7" xfId="3411"/>
    <cellStyle name="好_M03 8" xfId="3412"/>
    <cellStyle name="好_M03 9" xfId="3413"/>
    <cellStyle name="好_云南农村义务教育统计表 9" xfId="3414"/>
    <cellStyle name="好_不用软件计算9.1不考虑经费管理评价xl 2" xfId="3415"/>
    <cellStyle name="好_不用软件计算9.1不考虑经费管理评价xl 3" xfId="3416"/>
    <cellStyle name="好_不用软件计算9.1不考虑经费管理评价xl 4" xfId="3417"/>
    <cellStyle name="好_不用软件计算9.1不考虑经费管理评价xl 5" xfId="3418"/>
    <cellStyle name="好_财政供养人员 2" xfId="3419"/>
    <cellStyle name="好_财政供养人员 3" xfId="3420"/>
    <cellStyle name="好_财政供养人员 4" xfId="3421"/>
    <cellStyle name="好_财政供养人员 5" xfId="3422"/>
    <cellStyle name="好_财政支出对上级的依赖程度" xfId="3423"/>
    <cellStyle name="好_城建部门" xfId="3424"/>
    <cellStyle name="强调文字颜色 1 3 3" xfId="3425"/>
    <cellStyle name="好_地方配套按人均增幅控制8.30xl" xfId="3426"/>
    <cellStyle name="好_地方配套按人均增幅控制8.30xl 2" xfId="3427"/>
    <cellStyle name="好_地方配套按人均增幅控制8.30xl 4" xfId="3428"/>
    <cellStyle name="好_地方配套按人均增幅控制8.30xl 5" xfId="3429"/>
    <cellStyle name="好_地方配套按人均增幅控制8.30xl 6" xfId="3430"/>
    <cellStyle name="好_地方配套按人均增幅控制8.30一般预算平均增幅、人均可用财力平均增幅两次控制、社会治安系数调整、案件数调整xl" xfId="3431"/>
    <cellStyle name="好_地方配套按人均增幅控制8.30一般预算平均增幅、人均可用财力平均增幅两次控制、社会治安系数调整、案件数调整xl 4" xfId="3432"/>
    <cellStyle name="常规_2020101082346734" xfId="3433"/>
    <cellStyle name="好_地方配套按人均增幅控制8.30一般预算平均增幅、人均可用财力平均增幅两次控制、社会治安系数调整、案件数调整xl 5" xfId="3434"/>
    <cellStyle name="好_地方配套按人均增幅控制8.30一般预算平均增幅、人均可用财力平均增幅两次控制、社会治安系数调整、案件数调整xl 6" xfId="3435"/>
    <cellStyle name="好_地方配套按人均增幅控制8.30一般预算平均增幅、人均可用财力平均增幅两次控制、社会治安系数调整、案件数调整xl 7" xfId="3436"/>
    <cellStyle name="好_第五部分(才淼、饶永宏） 4" xfId="3437"/>
    <cellStyle name="好_第五部分(才淼、饶永宏） 5" xfId="3438"/>
    <cellStyle name="好_第五部分(才淼、饶永宏） 6" xfId="3439"/>
    <cellStyle name="好_第五部分(才淼、饶永宏） 7" xfId="3440"/>
    <cellStyle name="好_第五部分(才淼、饶永宏） 8" xfId="3441"/>
    <cellStyle name="好_汇总" xfId="3442"/>
    <cellStyle name="好_汇总 4" xfId="3443"/>
    <cellStyle name="好_汇总 5" xfId="3444"/>
    <cellStyle name="好_汇总 6" xfId="3445"/>
    <cellStyle name="好_汇总 7" xfId="3446"/>
    <cellStyle name="警告文本 4" xfId="3447"/>
    <cellStyle name="好_汇总-县级财政报表附表 8" xfId="3448"/>
    <cellStyle name="警告文本 5" xfId="3449"/>
    <cellStyle name="好_汇总-县级财政报表附表 9" xfId="3450"/>
    <cellStyle name="警告文本 4 3" xfId="3451"/>
    <cellStyle name="好_基础数据分析" xfId="3452"/>
    <cellStyle name="好_基础数据分析 2" xfId="3453"/>
    <cellStyle name="后继超链接" xfId="3454"/>
    <cellStyle name="好_基础数据分析 3" xfId="3455"/>
    <cellStyle name="好_基础数据分析 4" xfId="3456"/>
    <cellStyle name="好_基础数据分析 5" xfId="3457"/>
    <cellStyle name="好_基础数据分析 6" xfId="3458"/>
    <cellStyle name="好_云南省2008年中小学教职工情况（教育厅提供20090101加工整理）" xfId="3459"/>
    <cellStyle name="好_基础数据分析 7" xfId="3460"/>
    <cellStyle name="好_基础数据分析 8" xfId="3461"/>
    <cellStyle name="好_基础数据分析 9" xfId="3462"/>
    <cellStyle name="好_奖励补助测算5.23新 2" xfId="3463"/>
    <cellStyle name="好_奖励补助测算5.23新 3" xfId="3464"/>
    <cellStyle name="好_奖励补助测算5.23新 4" xfId="3465"/>
    <cellStyle name="好_奖励补助测算5.23新 5" xfId="3466"/>
    <cellStyle name="好_奖励补助测算5.23新 6" xfId="3467"/>
    <cellStyle name="好_奖励补助测算5.24冯铸" xfId="3468"/>
    <cellStyle name="好_奖励补助测算5.24冯铸 9" xfId="3469"/>
    <cellStyle name="好_奖励补助测算7.23 2" xfId="3470"/>
    <cellStyle name="好_奖励补助测算7.23 3" xfId="3471"/>
    <cellStyle name="好_奖励补助测算7.23 4" xfId="3472"/>
    <cellStyle name="好_奖励补助测算7.23 5" xfId="3473"/>
    <cellStyle name="好_奖励补助测算7.23 6" xfId="3474"/>
    <cellStyle name="好_奖励补助测算7.23 7" xfId="3475"/>
    <cellStyle name="好_奖励补助测算7.23 8" xfId="3476"/>
    <cellStyle name="好_奖励补助测算7.25 (version 1) (version 1)" xfId="3477"/>
    <cellStyle name="好_奖励补助测算7.25 (version 1) (version 1) 2" xfId="3478"/>
    <cellStyle name="好_奖励补助测算7.25 (version 1) (version 1) 3" xfId="3479"/>
    <cellStyle name="好_奖励补助测算7.25 (version 1) (version 1) 4" xfId="3480"/>
    <cellStyle name="好_奖励补助测算7.25 (version 1) (version 1) 5" xfId="3481"/>
    <cellStyle name="好_奖励补助测算7.25 (version 1) (version 1) 6" xfId="3482"/>
    <cellStyle name="好_奖励补助测算7.25 (version 1) (version 1) 7" xfId="3483"/>
    <cellStyle name="好_奖励补助测算7.25 (version 1) (version 1) 9" xfId="3484"/>
    <cellStyle name="好_奖励补助测算7.25 2" xfId="3485"/>
    <cellStyle name="好_奖励补助测算7.25 3" xfId="3486"/>
    <cellStyle name="好_奖励补助测算7.25 4" xfId="3487"/>
    <cellStyle name="好_奖励补助测算7.25 5" xfId="3488"/>
    <cellStyle name="好_奖励补助测算7.25 6" xfId="3489"/>
    <cellStyle name="好_奖励补助测算7.25 7" xfId="3490"/>
    <cellStyle name="好_奖励补助测算7.25 8" xfId="3491"/>
    <cellStyle name="好_教育厅提供义务教育及高中教师人数（2009年1月6日） 2" xfId="3492"/>
    <cellStyle name="好_教育厅提供义务教育及高中教师人数（2009年1月6日） 3" xfId="3493"/>
    <cellStyle name="好_教育厅提供义务教育及高中教师人数（2009年1月6日） 4" xfId="3494"/>
    <cellStyle name="好_教育厅提供义务教育及高中教师人数（2009年1月6日） 5" xfId="3495"/>
    <cellStyle name="解释性文本 10" xfId="3496"/>
    <cellStyle name="好_教育厅提供义务教育及高中教师人数（2009年1月6日） 6" xfId="3497"/>
    <cellStyle name="好_教育厅提供义务教育及高中教师人数（2009年1月6日） 8" xfId="3498"/>
    <cellStyle name="好_教育厅提供义务教育及高中教师人数（2009年1月6日） 9" xfId="3499"/>
    <cellStyle name="好_丽江汇总" xfId="3500"/>
    <cellStyle name="警告文本 5 2" xfId="3501"/>
    <cellStyle name="好_卫生部门" xfId="3502"/>
    <cellStyle name="好_文体广播部门" xfId="3503"/>
    <cellStyle name="好_下半年禁吸戒毒经费1000万元 2" xfId="3504"/>
    <cellStyle name="好_下半年禁吸戒毒经费1000万元 3" xfId="3505"/>
    <cellStyle name="好_下半年禁吸戒毒经费1000万元 4" xfId="3506"/>
    <cellStyle name="好_下半年禁吸戒毒经费1000万元 5" xfId="3507"/>
    <cellStyle name="好_下半年禁吸戒毒经费1000万元 6" xfId="3508"/>
    <cellStyle name="好_下半年禁吸戒毒经费1000万元 7" xfId="3509"/>
    <cellStyle name="好_下半年禁吸戒毒经费1000万元 8" xfId="3510"/>
    <cellStyle name="好_下半年禁吸戒毒经费1000万元 9" xfId="3511"/>
    <cellStyle name="好_县级公安机关公用经费标准奖励测算方案（定稿） 6" xfId="3512"/>
    <cellStyle name="好_县级公安机关公用经费标准奖励测算方案（定稿） 7" xfId="3513"/>
    <cellStyle name="好_县级公安机关公用经费标准奖励测算方案（定稿） 8" xfId="3514"/>
    <cellStyle name="好_县级公安机关公用经费标准奖励测算方案（定稿） 9" xfId="3515"/>
    <cellStyle name="千位分隔 3 9" xfId="3516"/>
    <cellStyle name="好_县级基础数据" xfId="3517"/>
    <cellStyle name="计算 5" xfId="3518"/>
    <cellStyle name="好_业务工作量指标" xfId="3519"/>
    <cellStyle name="计算 5 2" xfId="3520"/>
    <cellStyle name="好_业务工作量指标 2" xfId="3521"/>
    <cellStyle name="好_业务工作量指标 3" xfId="3522"/>
    <cellStyle name="好_业务工作量指标 4" xfId="3523"/>
    <cellStyle name="好_业务工作量指标 5" xfId="3524"/>
    <cellStyle name="好_业务工作量指标 6" xfId="3525"/>
    <cellStyle name="好_业务工作量指标 7" xfId="3526"/>
    <cellStyle name="好_业务工作量指标 8" xfId="3527"/>
    <cellStyle name="好_业务工作量指标 9" xfId="3528"/>
    <cellStyle name="好_义务教育阶段教职工人数（教育厅提供最终）" xfId="3529"/>
    <cellStyle name="好_义务教育阶段教职工人数（教育厅提供最终） 3" xfId="3530"/>
    <cellStyle name="好_义务教育阶段教职工人数（教育厅提供最终） 4" xfId="3531"/>
    <cellStyle name="好_义务教育阶段教职工人数（教育厅提供最终） 5" xfId="3532"/>
    <cellStyle name="好_义务教育阶段教职工人数（教育厅提供最终） 6" xfId="3533"/>
    <cellStyle name="好_义务教育阶段教职工人数（教育厅提供最终） 7" xfId="3534"/>
    <cellStyle name="好_义务教育阶段教职工人数（教育厅提供最终） 8" xfId="3535"/>
    <cellStyle name="好_义务教育阶段教职工人数（教育厅提供最终） 9" xfId="3536"/>
    <cellStyle name="好_云南农村义务教育统计表" xfId="3537"/>
    <cellStyle name="好_云南农村义务教育统计表 2" xfId="3538"/>
    <cellStyle name="好_云南农村义务教育统计表 3" xfId="3539"/>
    <cellStyle name="好_云南农村义务教育统计表 4" xfId="3540"/>
    <cellStyle name="好_云南农村义务教育统计表 5" xfId="3541"/>
    <cellStyle name="好_云南农村义务教育统计表 6" xfId="3542"/>
    <cellStyle name="好_云南农村义务教育统计表 7" xfId="3543"/>
    <cellStyle name="好_云南农村义务教育统计表 8" xfId="3544"/>
    <cellStyle name="好_云南省2008年中小学教职工情况（教育厅提供20090101加工整理） 2" xfId="3545"/>
    <cellStyle name="好_云南省2008年中小学教职工情况（教育厅提供20090101加工整理） 3" xfId="3546"/>
    <cellStyle name="好_云南省2008年中小学教职工情况（教育厅提供20090101加工整理） 4" xfId="3547"/>
    <cellStyle name="好_云南省2008年中小学教职工情况（教育厅提供20090101加工整理） 5" xfId="3548"/>
    <cellStyle name="好_云南省2008年转移支付测算——州市本级考核部分及政策性测算" xfId="3549"/>
    <cellStyle name="好_云南省2008年转移支付测算——州市本级考核部分及政策性测算 2" xfId="3550"/>
    <cellStyle name="好_云南省2008年转移支付测算——州市本级考核部分及政策性测算 3" xfId="3551"/>
    <cellStyle name="好_云南省2008年转移支付测算——州市本级考核部分及政策性测算 4" xfId="3552"/>
    <cellStyle name="好_云南省2008年转移支付测算——州市本级考核部分及政策性测算 5" xfId="3553"/>
    <cellStyle name="好_云南省2008年转移支付测算——州市本级考核部分及政策性测算 6" xfId="3554"/>
    <cellStyle name="好_指标四" xfId="3555"/>
    <cellStyle name="好_指标四 2" xfId="3556"/>
    <cellStyle name="后继超链接 8" xfId="3557"/>
    <cellStyle name="后继超链接 9" xfId="3558"/>
    <cellStyle name="千位分隔 2 2 9" xfId="3559"/>
    <cellStyle name="汇总 10" xfId="3560"/>
    <cellStyle name="汇总 2 5" xfId="3561"/>
    <cellStyle name="汇总 2 6" xfId="3562"/>
    <cellStyle name="汇总 3 5" xfId="3563"/>
    <cellStyle name="汇总 3 6" xfId="3564"/>
    <cellStyle name="汇总 3 7" xfId="3565"/>
    <cellStyle name="适中 2" xfId="3566"/>
    <cellStyle name="汇总 3 8" xfId="3567"/>
    <cellStyle name="适中 3" xfId="3568"/>
    <cellStyle name="汇总 3 9" xfId="3569"/>
    <cellStyle name="汇总 4 2" xfId="3570"/>
    <cellStyle name="汇总 4 3" xfId="3571"/>
    <cellStyle name="汇总 4 4" xfId="3572"/>
    <cellStyle name="汇总 5 2" xfId="3573"/>
    <cellStyle name="汇总 7 2" xfId="3574"/>
    <cellStyle name="计算 2" xfId="3575"/>
    <cellStyle name="计算 2 2" xfId="3576"/>
    <cellStyle name="计算 3" xfId="3577"/>
    <cellStyle name="计算 3 2" xfId="3578"/>
    <cellStyle name="计算 3 3" xfId="3579"/>
    <cellStyle name="计算 3 4" xfId="3580"/>
    <cellStyle name="计算 3 5" xfId="3581"/>
    <cellStyle name="计算 3 6" xfId="3582"/>
    <cellStyle name="计算 3 7" xfId="3583"/>
    <cellStyle name="计算 3 8" xfId="3584"/>
    <cellStyle name="计算 3 9" xfId="3585"/>
    <cellStyle name="计算 4 2" xfId="3586"/>
    <cellStyle name="计算 4 4" xfId="3587"/>
    <cellStyle name="计算 6" xfId="3588"/>
    <cellStyle name="计算 8" xfId="3589"/>
    <cellStyle name="计算 8 2" xfId="3590"/>
    <cellStyle name="检查单元格 2" xfId="3591"/>
    <cellStyle name="检查单元格 2 2" xfId="3592"/>
    <cellStyle name="检查单元格 2 3" xfId="3593"/>
    <cellStyle name="检查单元格 2 4" xfId="3594"/>
    <cellStyle name="检查单元格 2 6" xfId="3595"/>
    <cellStyle name="检查单元格 3" xfId="3596"/>
    <cellStyle name="检查单元格 3 2" xfId="3597"/>
    <cellStyle name="检查单元格 3 3" xfId="3598"/>
    <cellStyle name="检查单元格 3 4" xfId="3599"/>
    <cellStyle name="检查单元格 3 5" xfId="3600"/>
    <cellStyle name="检查单元格 3 6" xfId="3601"/>
    <cellStyle name="检查单元格 3 7" xfId="3602"/>
    <cellStyle name="检查单元格 3 8" xfId="3603"/>
    <cellStyle name="检查单元格 3 9" xfId="3604"/>
    <cellStyle name="小数 2" xfId="3605"/>
    <cellStyle name="检查单元格 4" xfId="3606"/>
    <cellStyle name="检查单元格 4 2" xfId="3607"/>
    <cellStyle name="检查单元格 4 3" xfId="3608"/>
    <cellStyle name="检查单元格 4 4" xfId="3609"/>
    <cellStyle name="检查单元格 5 2" xfId="3610"/>
    <cellStyle name="小数 4" xfId="3611"/>
    <cellStyle name="检查单元格 6" xfId="3612"/>
    <cellStyle name="检查单元格 9 2" xfId="3613"/>
    <cellStyle name="解释性文本 2 6" xfId="3614"/>
    <cellStyle name="解释性文本 3 2" xfId="3615"/>
    <cellStyle name="解释性文本 3 3" xfId="3616"/>
    <cellStyle name="解释性文本 3 4" xfId="3617"/>
    <cellStyle name="解释性文本 3 5" xfId="3618"/>
    <cellStyle name="解释性文本 3 6" xfId="3619"/>
    <cellStyle name="解释性文本 3 7" xfId="3620"/>
    <cellStyle name="解释性文本 3 8" xfId="3621"/>
    <cellStyle name="解释性文本 3 9" xfId="3622"/>
    <cellStyle name="解释性文本 4 3" xfId="3623"/>
    <cellStyle name="解释性文本 4 4" xfId="3624"/>
    <cellStyle name="警告文本 10" xfId="3625"/>
    <cellStyle name="警告文本 4 2" xfId="3626"/>
    <cellStyle name="警告文本 4 4" xfId="3627"/>
    <cellStyle name="警告文本 6" xfId="3628"/>
    <cellStyle name="警告文本 6 2" xfId="3629"/>
    <cellStyle name="警告文本 7" xfId="3630"/>
    <cellStyle name="警告文本 7 2" xfId="3631"/>
    <cellStyle name="警告文本 8" xfId="3632"/>
    <cellStyle name="警告文本 8 2" xfId="3633"/>
    <cellStyle name="链接单元格 10" xfId="3634"/>
    <cellStyle name="链接单元格 2" xfId="3635"/>
    <cellStyle name="链接单元格 3 3" xfId="3636"/>
    <cellStyle name="链接单元格 3 4" xfId="3637"/>
    <cellStyle name="链接单元格 3 5" xfId="3638"/>
    <cellStyle name="链接单元格 3 6" xfId="3639"/>
    <cellStyle name="链接单元格 3 7" xfId="3640"/>
    <cellStyle name="链接单元格 3 8" xfId="3641"/>
    <cellStyle name="链接单元格 4 2" xfId="3642"/>
    <cellStyle name="链接单元格 4 3" xfId="3643"/>
    <cellStyle name="链接单元格 4 4" xfId="3644"/>
    <cellStyle name="链接单元格 5 2" xfId="3645"/>
    <cellStyle name="链接单元格 6 2" xfId="3646"/>
    <cellStyle name="链接单元格 8 2" xfId="3647"/>
    <cellStyle name="链接单元格 9 2" xfId="3648"/>
    <cellStyle name="霓付_ +Foil &amp; -FOIL &amp; PAPER" xfId="3649"/>
    <cellStyle name="烹拳 [0]_ +Foil &amp; -FOIL &amp; PAPER" xfId="3650"/>
    <cellStyle name="烹拳_ +Foil &amp; -FOIL &amp; PAPER" xfId="3651"/>
    <cellStyle name="千分位[0]_ 白土" xfId="3652"/>
    <cellStyle name="千分位_ 白土" xfId="3653"/>
    <cellStyle name="千位分隔 2" xfId="3654"/>
    <cellStyle name="千位分隔 2 2" xfId="3655"/>
    <cellStyle name="千位分隔 2 2 2" xfId="3656"/>
    <cellStyle name="千位分隔 2 2 3" xfId="3657"/>
    <cellStyle name="千位分隔 2 2 4" xfId="3658"/>
    <cellStyle name="千位分隔 2 2 5" xfId="3659"/>
    <cellStyle name="千位分隔 2 2 6" xfId="3660"/>
    <cellStyle name="千位分隔 2 2 7" xfId="3661"/>
    <cellStyle name="强调文字颜色 4 10" xfId="3662"/>
    <cellStyle name="千位分隔 2 2 8" xfId="3663"/>
    <cellStyle name="千位分隔 2 3" xfId="3664"/>
    <cellStyle name="千位分隔 3 7" xfId="3665"/>
    <cellStyle name="千位分隔 3 8" xfId="3666"/>
    <cellStyle name="强调文字颜色 1 2 5" xfId="3667"/>
    <cellStyle name="强调文字颜色 1 2 6" xfId="3668"/>
    <cellStyle name="强调文字颜色 1 3 2" xfId="3669"/>
    <cellStyle name="强调文字颜色 1 3 4" xfId="3670"/>
    <cellStyle name="强调文字颜色 1 3 5" xfId="3671"/>
    <cellStyle name="强调文字颜色 1 3 6" xfId="3672"/>
    <cellStyle name="强调文字颜色 1 3 7" xfId="3673"/>
    <cellStyle name="强调文字颜色 1 3 8" xfId="3674"/>
    <cellStyle name="强调文字颜色 1 3 9" xfId="3675"/>
    <cellStyle name="强调文字颜色 1 4 2" xfId="3676"/>
    <cellStyle name="强调文字颜色 1 4 3" xfId="3677"/>
    <cellStyle name="强调文字颜色 1 4 4" xfId="3678"/>
    <cellStyle name="输出 4" xfId="3679"/>
    <cellStyle name="强调文字颜色 1 5 2" xfId="3680"/>
    <cellStyle name="强调文字颜色 1 6 2" xfId="3681"/>
    <cellStyle name="强调文字颜色 1 7" xfId="3682"/>
    <cellStyle name="强调文字颜色 1 8" xfId="3683"/>
    <cellStyle name="强调文字颜色 1 9" xfId="3684"/>
    <cellStyle name="强调文字颜色 2 2" xfId="3685"/>
    <cellStyle name="强调文字颜色 2 3" xfId="3686"/>
    <cellStyle name="强调文字颜色 2 3 9" xfId="3687"/>
    <cellStyle name="强调文字颜色 2 4" xfId="3688"/>
    <cellStyle name="强调文字颜色 2 4 3" xfId="3689"/>
    <cellStyle name="强调文字颜色 2 4 4" xfId="3690"/>
    <cellStyle name="强调文字颜色 2 5" xfId="3691"/>
    <cellStyle name="强调文字颜色 2 5 2" xfId="3692"/>
    <cellStyle name="强调文字颜色 2 6" xfId="3693"/>
    <cellStyle name="强调文字颜色 2 7" xfId="3694"/>
    <cellStyle name="强调文字颜色 2 8" xfId="3695"/>
    <cellStyle name="强调文字颜色 2 9" xfId="3696"/>
    <cellStyle name="强调文字颜色 3 10" xfId="3697"/>
    <cellStyle name="强调文字颜色 3 2" xfId="3698"/>
    <cellStyle name="强调文字颜色 3 2 6" xfId="3699"/>
    <cellStyle name="强调文字颜色 3 3 2" xfId="3700"/>
    <cellStyle name="强调文字颜色 3 3 3" xfId="3701"/>
    <cellStyle name="强调文字颜色 3 3 4" xfId="3702"/>
    <cellStyle name="强调文字颜色 3 3 5" xfId="3703"/>
    <cellStyle name="强调文字颜色 3 3 6" xfId="3704"/>
    <cellStyle name="强调文字颜色 3 3 7" xfId="3705"/>
    <cellStyle name="小数" xfId="3706"/>
    <cellStyle name="强调文字颜色 3 3 8" xfId="3707"/>
    <cellStyle name="强调文字颜色 3 3 9" xfId="3708"/>
    <cellStyle name="强调文字颜色 3 4 4" xfId="3709"/>
    <cellStyle name="强调文字颜色 4 4" xfId="3710"/>
    <cellStyle name="强调文字颜色 4 4 2" xfId="3711"/>
    <cellStyle name="强调文字颜色 4 4 3" xfId="3712"/>
    <cellStyle name="强调文字颜色 4 4 4" xfId="3713"/>
    <cellStyle name="强调文字颜色 4 5" xfId="3714"/>
    <cellStyle name="强调文字颜色 4 6" xfId="3715"/>
    <cellStyle name="强调文字颜色 4 7" xfId="3716"/>
    <cellStyle name="输入 10" xfId="3717"/>
    <cellStyle name="强调文字颜色 4 8" xfId="3718"/>
    <cellStyle name="强调文字颜色 4 9" xfId="3719"/>
    <cellStyle name="强调文字颜色 5 10" xfId="3720"/>
    <cellStyle name="强调文字颜色 5 2" xfId="3721"/>
    <cellStyle name="输出 6 2" xfId="3722"/>
    <cellStyle name="强调文字颜色 5 2 5" xfId="3723"/>
    <cellStyle name="强调文字颜色 5 2 6" xfId="3724"/>
    <cellStyle name="强调文字颜色 5 3" xfId="3725"/>
    <cellStyle name="强调文字颜色 5 3 2" xfId="3726"/>
    <cellStyle name="强调文字颜色 5 3 3" xfId="3727"/>
    <cellStyle name="输出 7 2" xfId="3728"/>
    <cellStyle name="强调文字颜色 5 3 5" xfId="3729"/>
    <cellStyle name="强调文字颜色 5 3 6" xfId="3730"/>
    <cellStyle name="强调文字颜色 5 4" xfId="3731"/>
    <cellStyle name="强调文字颜色 5 4 2" xfId="3732"/>
    <cellStyle name="强调文字颜色 5 4 3" xfId="3733"/>
    <cellStyle name="强调文字颜色 5 4 4" xfId="3734"/>
    <cellStyle name="强调文字颜色 5 5" xfId="3735"/>
    <cellStyle name="强调文字颜色 5 6" xfId="3736"/>
    <cellStyle name="强调文字颜色 5 7" xfId="3737"/>
    <cellStyle name="强调文字颜色 5 8" xfId="3738"/>
    <cellStyle name="强调文字颜色 5 9" xfId="3739"/>
    <cellStyle name="强调文字颜色 6 10" xfId="3740"/>
    <cellStyle name="强调文字颜色 6 3" xfId="3741"/>
    <cellStyle name="强调文字颜色 6 3 2" xfId="3742"/>
    <cellStyle name="强调文字颜色 6 3 3" xfId="3743"/>
    <cellStyle name="强调文字颜色 6 3 4" xfId="3744"/>
    <cellStyle name="强调文字颜色 6 3 5" xfId="3745"/>
    <cellStyle name="强调文字颜色 6 3 6" xfId="3746"/>
    <cellStyle name="强调文字颜色 6 3 7" xfId="3747"/>
    <cellStyle name="强调文字颜色 6 5" xfId="3748"/>
    <cellStyle name="强调文字颜色 6 6" xfId="3749"/>
    <cellStyle name="强调文字颜色 6 7" xfId="3750"/>
    <cellStyle name="强调文字颜色 6 9" xfId="3751"/>
    <cellStyle name="商品名称" xfId="3752"/>
    <cellStyle name="适中 10" xfId="3753"/>
    <cellStyle name="适中 3 6" xfId="3754"/>
    <cellStyle name="适中 3 7" xfId="3755"/>
    <cellStyle name="适中 3 8" xfId="3756"/>
    <cellStyle name="适中 3 9" xfId="3757"/>
    <cellStyle name="适中 4 3" xfId="3758"/>
    <cellStyle name="适中 5" xfId="3759"/>
    <cellStyle name="适中 5 2" xfId="3760"/>
    <cellStyle name="适中 6 2" xfId="3761"/>
    <cellStyle name="适中 7 2" xfId="3762"/>
    <cellStyle name="适中 9 2" xfId="3763"/>
    <cellStyle name="输出 2" xfId="3764"/>
    <cellStyle name="输出 2 5" xfId="3765"/>
    <cellStyle name="输出 2 6" xfId="3766"/>
    <cellStyle name="输出 3" xfId="3767"/>
    <cellStyle name="输出 3 5" xfId="3768"/>
    <cellStyle name="输出 3 6" xfId="3769"/>
    <cellStyle name="输出 3 7" xfId="3770"/>
    <cellStyle name="输出 3 8" xfId="3771"/>
    <cellStyle name="输出 3 9" xfId="3772"/>
    <cellStyle name="输出 5" xfId="3773"/>
    <cellStyle name="输出 5 2" xfId="3774"/>
    <cellStyle name="输出 6" xfId="3775"/>
    <cellStyle name="输出 7" xfId="3776"/>
    <cellStyle name="输入 3 2" xfId="3777"/>
    <cellStyle name="输入 3 3" xfId="3778"/>
    <cellStyle name="输入 3 5" xfId="3779"/>
    <cellStyle name="输入 3 6" xfId="3780"/>
    <cellStyle name="输入 3 7" xfId="3781"/>
    <cellStyle name="输入 3 8" xfId="3782"/>
    <cellStyle name="输入 3 9" xfId="3783"/>
    <cellStyle name="输入 4" xfId="3784"/>
    <cellStyle name="输入 4 2" xfId="3785"/>
    <cellStyle name="输入 4 3" xfId="3786"/>
    <cellStyle name="输入 4 4" xfId="3787"/>
    <cellStyle name="输入 5" xfId="3788"/>
    <cellStyle name="输入 6" xfId="3789"/>
    <cellStyle name="输入 7" xfId="3790"/>
    <cellStyle name="输入 9" xfId="3791"/>
    <cellStyle name="输入 9 2" xfId="3792"/>
    <cellStyle name="数量" xfId="3793"/>
    <cellStyle name="数字" xfId="3794"/>
    <cellStyle name="数字 2" xfId="3795"/>
    <cellStyle name="数字 3" xfId="3796"/>
    <cellStyle name="数字 4" xfId="3797"/>
    <cellStyle name="数字 5" xfId="3798"/>
    <cellStyle name="数字 6" xfId="3799"/>
    <cellStyle name="数字 7" xfId="3800"/>
    <cellStyle name="数字 8" xfId="3801"/>
    <cellStyle name="数字 9" xfId="3802"/>
    <cellStyle name="未定义" xfId="3803"/>
    <cellStyle name="寘嬫愗傝 [0.00]_Region Orders (2)" xfId="3804"/>
    <cellStyle name="寘嬫愗傝_Region Orders (2)" xfId="3805"/>
    <cellStyle name="注释 2 2 3" xfId="3806"/>
    <cellStyle name="注释 2 2 4" xfId="3807"/>
    <cellStyle name="注释 2 2 5" xfId="3808"/>
    <cellStyle name="注释 2 6" xfId="3809"/>
    <cellStyle name="注释 2 7" xfId="3810"/>
    <cellStyle name="注释 2 8" xfId="3811"/>
    <cellStyle name="注释 2 9" xfId="3812"/>
    <cellStyle name="注释 7 2" xfId="3813"/>
    <cellStyle name="注释 8 2" xfId="3814"/>
    <cellStyle name="콤마_BOILER-CO1" xfId="3815"/>
    <cellStyle name="통화 [0]_BOILER-CO1" xfId="381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5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12&#26376;&#20221;&#36152;&#26131;&#20840;&#24066;&#25351;&#2663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65;&#2774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0065;&#38215;&#20135;&#20540;&#35745;&#31639;&#31243;&#2420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2021.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24265;&#27743;&#24066;CPI&#25351;&#25968;&#24773;&#20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J4">
            <v>9.2</v>
          </cell>
        </row>
        <row r="6">
          <cell r="J6">
            <v>-23.8</v>
          </cell>
        </row>
        <row r="7">
          <cell r="J7">
            <v>-0.4</v>
          </cell>
        </row>
        <row r="8">
          <cell r="J8">
            <v>9662.9</v>
          </cell>
        </row>
        <row r="9">
          <cell r="J9">
            <v>-5.2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完整原始汇总"/>
      <sheetName val="计算原始分行业"/>
      <sheetName val="基础指标原始"/>
      <sheetName val="价格指数原始"/>
      <sheetName val="上年同期"/>
      <sheetName val="衔接系数"/>
      <sheetName val="换算系数原始"/>
      <sheetName val="年度比重"/>
    </sheetNames>
    <sheetDataSet>
      <sheetData sheetId="0">
        <row r="2">
          <cell r="C2">
            <v>5161572.47067491</v>
          </cell>
        </row>
        <row r="5">
          <cell r="C5">
            <v>937700.747353098</v>
          </cell>
        </row>
        <row r="11">
          <cell r="C11">
            <v>727513.26452392</v>
          </cell>
        </row>
        <row r="12">
          <cell r="C12">
            <v>490565.706713541</v>
          </cell>
        </row>
        <row r="15">
          <cell r="C15">
            <v>142489.448557924</v>
          </cell>
        </row>
        <row r="24">
          <cell r="C24">
            <v>68568.0713779134</v>
          </cell>
        </row>
        <row r="28">
          <cell r="C28">
            <v>197033.063111822</v>
          </cell>
        </row>
        <row r="33">
          <cell r="C33">
            <v>459925.121312727</v>
          </cell>
        </row>
        <row r="44">
          <cell r="C44">
            <v>1340718.82289148</v>
          </cell>
        </row>
        <row r="45">
          <cell r="C45">
            <v>1663934.50522428</v>
          </cell>
        </row>
        <row r="46">
          <cell r="C46">
            <v>2156919.14255915</v>
          </cell>
        </row>
        <row r="48">
          <cell r="C48">
            <v>277452.740406697</v>
          </cell>
        </row>
        <row r="49">
          <cell r="C49">
            <v>476400.218205674</v>
          </cell>
        </row>
        <row r="242">
          <cell r="C242">
            <v>7.05054074837921</v>
          </cell>
        </row>
        <row r="245">
          <cell r="C245">
            <v>3.94080639250095</v>
          </cell>
        </row>
        <row r="251">
          <cell r="C251">
            <v>5.25413095076482</v>
          </cell>
        </row>
        <row r="252">
          <cell r="C252">
            <v>10.8746661889469</v>
          </cell>
        </row>
        <row r="255">
          <cell r="C255">
            <v>24.9994498897766</v>
          </cell>
        </row>
        <row r="264">
          <cell r="C264">
            <v>10.8143246275593</v>
          </cell>
        </row>
        <row r="268">
          <cell r="C268">
            <v>4.01209868864431</v>
          </cell>
        </row>
        <row r="273">
          <cell r="C273">
            <v>2.35744509054854</v>
          </cell>
        </row>
        <row r="284">
          <cell r="C284">
            <v>8.5691254402085</v>
          </cell>
        </row>
        <row r="285">
          <cell r="C285">
            <v>4.47680645641732</v>
          </cell>
        </row>
        <row r="286">
          <cell r="C286">
            <v>8.1093333975393</v>
          </cell>
        </row>
        <row r="288">
          <cell r="C288">
            <v>4.99453714217046</v>
          </cell>
        </row>
        <row r="289">
          <cell r="C289">
            <v>9.83097724060893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单位序列"/>
      <sheetName val="2021全年预计产品产量"/>
      <sheetName val="2020产品产量"/>
      <sheetName val="2020-2021价格"/>
      <sheetName val="2021现价总产值"/>
      <sheetName val="2021可比价格总产值"/>
      <sheetName val="2020现价总产值"/>
      <sheetName val="结果表"/>
      <sheetName val="2020年农业产值"/>
      <sheetName val="2021林业全年预计产品产量"/>
      <sheetName val="2021林业全年预计价格产值"/>
      <sheetName val="2021林业可比价格产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>
            <v>2251239</v>
          </cell>
        </row>
        <row r="4">
          <cell r="C4">
            <v>1163263</v>
          </cell>
        </row>
        <row r="5">
          <cell r="C5">
            <v>72483</v>
          </cell>
        </row>
        <row r="6">
          <cell r="C6">
            <v>578820</v>
          </cell>
        </row>
        <row r="7">
          <cell r="C7">
            <v>332213</v>
          </cell>
        </row>
        <row r="8">
          <cell r="C8">
            <v>104460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收入进度1"/>
      <sheetName val="收入进度2"/>
      <sheetName val="支出进度"/>
      <sheetName val="乡镇收入进度"/>
      <sheetName val="乡镇支出进度"/>
      <sheetName val="政府性基金"/>
      <sheetName val="Sheet1"/>
      <sheetName val="Sheet2"/>
    </sheetNames>
    <sheetDataSet>
      <sheetData sheetId="0"/>
      <sheetData sheetId="1"/>
      <sheetData sheetId="2"/>
      <sheetData sheetId="3">
        <row r="29">
          <cell r="E29">
            <v>820907</v>
          </cell>
        </row>
        <row r="29">
          <cell r="I29">
            <v>1.01481554401595</v>
          </cell>
          <cell r="J29">
            <v>97001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消费累计"/>
      <sheetName val="农资环比"/>
      <sheetName val="农资同比"/>
      <sheetName val="农资累计"/>
      <sheetName val="农资定基"/>
    </sheetNames>
    <sheetDataSet>
      <sheetData sheetId="0">
        <row r="11">
          <cell r="C11">
            <v>98.7436411</v>
          </cell>
          <cell r="D11">
            <v>95.01118823</v>
          </cell>
          <cell r="E11">
            <v>104.6993551</v>
          </cell>
          <cell r="F11">
            <v>94.71238255</v>
          </cell>
          <cell r="G11">
            <v>71.15076075</v>
          </cell>
          <cell r="H11">
            <v>100.18855767</v>
          </cell>
          <cell r="I11">
            <v>105.23672481</v>
          </cell>
          <cell r="J11">
            <v>99.60483626</v>
          </cell>
          <cell r="K11">
            <v>101.76940869</v>
          </cell>
          <cell r="L11">
            <v>100.31670412</v>
          </cell>
          <cell r="M11">
            <v>101.54222655</v>
          </cell>
          <cell r="N11">
            <v>104.72559658</v>
          </cell>
          <cell r="O11">
            <v>102.30545397</v>
          </cell>
          <cell r="P11">
            <v>95.13322227</v>
          </cell>
          <cell r="Q11">
            <v>100.99959453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J22" sqref="J22"/>
    </sheetView>
  </sheetViews>
  <sheetFormatPr defaultColWidth="9" defaultRowHeight="13.5"/>
  <sheetData>
    <row r="1" spans="1:10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6"/>
    </row>
    <row r="2" spans="1:10">
      <c r="A2" s="285"/>
      <c r="B2" s="285"/>
      <c r="C2" s="285"/>
      <c r="D2" s="285"/>
      <c r="E2" s="285"/>
      <c r="F2" s="285"/>
      <c r="G2" s="285"/>
      <c r="H2" s="285"/>
      <c r="I2" s="285"/>
      <c r="J2" s="286"/>
    </row>
    <row r="3" spans="1:10">
      <c r="A3" s="285"/>
      <c r="B3" s="285"/>
      <c r="C3" s="285"/>
      <c r="D3" s="285"/>
      <c r="E3" s="285"/>
      <c r="F3" s="285"/>
      <c r="G3" s="285"/>
      <c r="H3" s="285"/>
      <c r="I3" s="285"/>
      <c r="J3" s="286"/>
    </row>
    <row r="4" spans="1:10">
      <c r="A4" s="285"/>
      <c r="B4" s="285"/>
      <c r="C4" s="285"/>
      <c r="D4" s="285"/>
      <c r="E4" s="285"/>
      <c r="F4" s="285"/>
      <c r="G4" s="285"/>
      <c r="H4" s="285"/>
      <c r="I4" s="285"/>
      <c r="J4" s="286"/>
    </row>
    <row r="5" spans="1:10">
      <c r="A5" s="285"/>
      <c r="B5" s="285"/>
      <c r="C5" s="285"/>
      <c r="D5" s="285"/>
      <c r="E5" s="285"/>
      <c r="F5" s="285"/>
      <c r="G5" s="285"/>
      <c r="H5" s="285"/>
      <c r="I5" s="285"/>
      <c r="J5" s="286"/>
    </row>
    <row r="6" spans="1:10">
      <c r="A6" s="285"/>
      <c r="B6" s="285"/>
      <c r="C6" s="285"/>
      <c r="D6" s="285"/>
      <c r="E6" s="285"/>
      <c r="F6" s="285"/>
      <c r="G6" s="285"/>
      <c r="H6" s="285"/>
      <c r="I6" s="285"/>
      <c r="J6" s="286"/>
    </row>
    <row r="7" spans="1:10">
      <c r="A7" s="285"/>
      <c r="B7" s="285"/>
      <c r="C7" s="285"/>
      <c r="D7" s="285"/>
      <c r="E7" s="285"/>
      <c r="F7" s="285"/>
      <c r="G7" s="285"/>
      <c r="H7" s="285"/>
      <c r="I7" s="285"/>
      <c r="J7" s="286"/>
    </row>
    <row r="8" spans="1:10">
      <c r="A8" s="285"/>
      <c r="B8" s="285"/>
      <c r="C8" s="285"/>
      <c r="D8" s="285"/>
      <c r="E8" s="285"/>
      <c r="F8" s="285"/>
      <c r="G8" s="285"/>
      <c r="H8" s="285"/>
      <c r="I8" s="285"/>
      <c r="J8" s="286"/>
    </row>
    <row r="9" spans="1:10">
      <c r="A9" s="285"/>
      <c r="B9" s="285"/>
      <c r="C9" s="285"/>
      <c r="D9" s="285"/>
      <c r="E9" s="285"/>
      <c r="F9" s="285"/>
      <c r="G9" s="285"/>
      <c r="H9" s="285"/>
      <c r="I9" s="285"/>
      <c r="J9" s="286"/>
    </row>
    <row r="10" spans="1:10">
      <c r="A10" s="285"/>
      <c r="B10" s="285"/>
      <c r="C10" s="285"/>
      <c r="D10" s="285"/>
      <c r="E10" s="285"/>
      <c r="F10" s="285"/>
      <c r="G10" s="285"/>
      <c r="H10" s="285"/>
      <c r="I10" s="285"/>
      <c r="J10" s="286"/>
    </row>
    <row r="11" spans="1:10">
      <c r="A11" s="285"/>
      <c r="B11" s="285"/>
      <c r="C11" s="285"/>
      <c r="D11" s="285"/>
      <c r="E11" s="285"/>
      <c r="F11" s="285"/>
      <c r="G11" s="285"/>
      <c r="H11" s="285"/>
      <c r="I11" s="285"/>
      <c r="J11" s="286"/>
    </row>
    <row r="12" spans="1:10">
      <c r="A12" s="285"/>
      <c r="B12" s="285"/>
      <c r="C12" s="285"/>
      <c r="D12" s="285"/>
      <c r="E12" s="285"/>
      <c r="F12" s="285"/>
      <c r="G12" s="285"/>
      <c r="H12" s="285"/>
      <c r="I12" s="285"/>
      <c r="J12" s="286"/>
    </row>
    <row r="13" spans="1:10">
      <c r="A13" s="285"/>
      <c r="B13" s="285"/>
      <c r="C13" s="285"/>
      <c r="D13" s="285"/>
      <c r="E13" s="285"/>
      <c r="F13" s="285"/>
      <c r="G13" s="285"/>
      <c r="H13" s="285"/>
      <c r="I13" s="285"/>
      <c r="J13" s="286"/>
    </row>
    <row r="14" spans="1:10">
      <c r="A14" s="285"/>
      <c r="B14" s="285"/>
      <c r="C14" s="285"/>
      <c r="D14" s="285"/>
      <c r="E14" s="285"/>
      <c r="F14" s="285"/>
      <c r="G14" s="285"/>
      <c r="H14" s="285"/>
      <c r="I14" s="285"/>
      <c r="J14" s="286"/>
    </row>
    <row r="15" spans="1:10">
      <c r="A15" s="285"/>
      <c r="B15" s="285"/>
      <c r="C15" s="285"/>
      <c r="D15" s="285"/>
      <c r="E15" s="285"/>
      <c r="F15" s="285"/>
      <c r="G15" s="285"/>
      <c r="H15" s="285"/>
      <c r="I15" s="285"/>
      <c r="J15" s="286"/>
    </row>
    <row r="16" spans="1:10">
      <c r="A16" s="285"/>
      <c r="B16" s="285"/>
      <c r="C16" s="285"/>
      <c r="D16" s="285"/>
      <c r="E16" s="285"/>
      <c r="F16" s="285"/>
      <c r="G16" s="285"/>
      <c r="H16" s="285"/>
      <c r="I16" s="285"/>
      <c r="J16" s="286"/>
    </row>
    <row r="17" spans="1:10">
      <c r="A17" s="285"/>
      <c r="B17" s="285"/>
      <c r="C17" s="285"/>
      <c r="D17" s="285"/>
      <c r="E17" s="285"/>
      <c r="F17" s="285"/>
      <c r="G17" s="285"/>
      <c r="H17" s="285"/>
      <c r="I17" s="285"/>
      <c r="J17" s="286"/>
    </row>
    <row r="18" spans="1:10">
      <c r="A18" s="285"/>
      <c r="B18" s="285"/>
      <c r="C18" s="285"/>
      <c r="D18" s="285"/>
      <c r="E18" s="285"/>
      <c r="F18" s="285"/>
      <c r="G18" s="285"/>
      <c r="H18" s="285"/>
      <c r="I18" s="285"/>
      <c r="J18" s="286"/>
    </row>
    <row r="19" spans="1:10">
      <c r="A19" s="285"/>
      <c r="B19" s="285"/>
      <c r="C19" s="285"/>
      <c r="D19" s="285"/>
      <c r="E19" s="285"/>
      <c r="F19" s="285"/>
      <c r="G19" s="285"/>
      <c r="H19" s="285"/>
      <c r="I19" s="285"/>
      <c r="J19" s="286"/>
    </row>
    <row r="20" spans="1:10">
      <c r="A20" s="285"/>
      <c r="B20" s="285"/>
      <c r="C20" s="285"/>
      <c r="D20" s="285"/>
      <c r="E20" s="285"/>
      <c r="F20" s="285"/>
      <c r="G20" s="285"/>
      <c r="H20" s="285"/>
      <c r="I20" s="285"/>
      <c r="J20" s="286"/>
    </row>
    <row r="21" spans="1:10">
      <c r="A21" s="285"/>
      <c r="B21" s="285"/>
      <c r="C21" s="285"/>
      <c r="D21" s="285"/>
      <c r="E21" s="285"/>
      <c r="F21" s="285"/>
      <c r="G21" s="285"/>
      <c r="H21" s="285"/>
      <c r="I21" s="285"/>
      <c r="J21" s="286"/>
    </row>
    <row r="22" spans="1:10">
      <c r="A22" s="285"/>
      <c r="B22" s="285"/>
      <c r="C22" s="285"/>
      <c r="D22" s="285"/>
      <c r="E22" s="285"/>
      <c r="F22" s="285"/>
      <c r="G22" s="285"/>
      <c r="H22" s="285"/>
      <c r="I22" s="285"/>
      <c r="J22" s="286"/>
    </row>
    <row r="23" spans="1:10">
      <c r="A23" s="285"/>
      <c r="B23" s="285"/>
      <c r="C23" s="285"/>
      <c r="D23" s="285"/>
      <c r="E23" s="285"/>
      <c r="F23" s="285"/>
      <c r="G23" s="285"/>
      <c r="H23" s="285"/>
      <c r="I23" s="285"/>
      <c r="J23" s="286"/>
    </row>
    <row r="24" spans="1:10">
      <c r="A24" s="285"/>
      <c r="B24" s="285"/>
      <c r="C24" s="285"/>
      <c r="D24" s="285"/>
      <c r="E24" s="285"/>
      <c r="F24" s="285"/>
      <c r="G24" s="285"/>
      <c r="H24" s="285"/>
      <c r="I24" s="285"/>
      <c r="J24" s="286"/>
    </row>
    <row r="25" spans="1:10">
      <c r="A25" s="285"/>
      <c r="B25" s="285"/>
      <c r="C25" s="285"/>
      <c r="D25" s="285"/>
      <c r="E25" s="285"/>
      <c r="F25" s="285"/>
      <c r="G25" s="285"/>
      <c r="H25" s="285"/>
      <c r="I25" s="285"/>
      <c r="J25" s="286"/>
    </row>
    <row r="26" spans="1:10">
      <c r="A26" s="285"/>
      <c r="B26" s="285"/>
      <c r="C26" s="285"/>
      <c r="D26" s="285"/>
      <c r="E26" s="285"/>
      <c r="F26" s="285"/>
      <c r="G26" s="285"/>
      <c r="H26" s="285"/>
      <c r="I26" s="285"/>
      <c r="J26" s="286"/>
    </row>
    <row r="27" spans="1:10">
      <c r="A27" s="285"/>
      <c r="B27" s="285"/>
      <c r="C27" s="285"/>
      <c r="D27" s="285"/>
      <c r="E27" s="285"/>
      <c r="F27" s="285"/>
      <c r="G27" s="285"/>
      <c r="H27" s="285"/>
      <c r="I27" s="285"/>
      <c r="J27" s="286"/>
    </row>
    <row r="28" spans="1:10">
      <c r="A28" s="285"/>
      <c r="B28" s="285"/>
      <c r="C28" s="285"/>
      <c r="D28" s="285"/>
      <c r="E28" s="285"/>
      <c r="F28" s="285"/>
      <c r="G28" s="285"/>
      <c r="H28" s="285"/>
      <c r="I28" s="285"/>
      <c r="J28" s="286"/>
    </row>
    <row r="29" spans="1:10">
      <c r="A29" s="285"/>
      <c r="B29" s="285"/>
      <c r="C29" s="285"/>
      <c r="D29" s="285"/>
      <c r="E29" s="285"/>
      <c r="F29" s="285"/>
      <c r="G29" s="285"/>
      <c r="H29" s="285"/>
      <c r="I29" s="285"/>
      <c r="J29" s="286"/>
    </row>
    <row r="30" spans="1:10">
      <c r="A30" s="285"/>
      <c r="B30" s="285"/>
      <c r="C30" s="285"/>
      <c r="D30" s="285"/>
      <c r="E30" s="285"/>
      <c r="F30" s="285"/>
      <c r="G30" s="285"/>
      <c r="H30" s="285"/>
      <c r="I30" s="285"/>
      <c r="J30" s="286"/>
    </row>
    <row r="31" spans="1:10">
      <c r="A31" s="285"/>
      <c r="B31" s="285"/>
      <c r="C31" s="285"/>
      <c r="D31" s="285"/>
      <c r="E31" s="285"/>
      <c r="F31" s="285"/>
      <c r="G31" s="285"/>
      <c r="H31" s="285"/>
      <c r="I31" s="285"/>
      <c r="J31" s="286"/>
    </row>
    <row r="32" spans="1:10">
      <c r="A32" s="285"/>
      <c r="B32" s="285"/>
      <c r="C32" s="285"/>
      <c r="D32" s="285"/>
      <c r="E32" s="285"/>
      <c r="F32" s="285"/>
      <c r="G32" s="285"/>
      <c r="H32" s="285"/>
      <c r="I32" s="285"/>
      <c r="J32" s="286"/>
    </row>
    <row r="33" spans="1:9">
      <c r="A33" s="285"/>
      <c r="B33" s="285"/>
      <c r="C33" s="285"/>
      <c r="D33" s="285"/>
      <c r="E33" s="285"/>
      <c r="F33" s="285"/>
      <c r="G33" s="285"/>
      <c r="H33" s="285"/>
      <c r="I33" s="285"/>
    </row>
  </sheetData>
  <mergeCells count="1">
    <mergeCell ref="A1:I3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6"/>
  <sheetViews>
    <sheetView workbookViewId="0">
      <selection activeCell="I4" sqref="I4"/>
    </sheetView>
  </sheetViews>
  <sheetFormatPr defaultColWidth="9" defaultRowHeight="13.5" outlineLevelCol="6"/>
  <cols>
    <col min="1" max="1" width="36" customWidth="1"/>
    <col min="2" max="3" width="8.5" customWidth="1"/>
    <col min="4" max="4" width="10" customWidth="1"/>
    <col min="5" max="5" width="9.125" customWidth="1"/>
  </cols>
  <sheetData>
    <row r="1" ht="35.25" customHeight="1" spans="1:5">
      <c r="A1" s="1" t="s">
        <v>110</v>
      </c>
      <c r="B1" s="1"/>
      <c r="C1" s="1"/>
      <c r="D1" s="1"/>
      <c r="E1" s="1"/>
    </row>
    <row r="2" ht="24" customHeight="1" spans="1:5">
      <c r="A2" s="198" t="s">
        <v>36</v>
      </c>
      <c r="B2" s="199" t="s">
        <v>14</v>
      </c>
      <c r="C2" s="199" t="s">
        <v>62</v>
      </c>
      <c r="D2" s="199" t="s">
        <v>37</v>
      </c>
      <c r="E2" s="7" t="s">
        <v>75</v>
      </c>
    </row>
    <row r="3" ht="27.75" customHeight="1" spans="1:5">
      <c r="A3" s="200" t="s">
        <v>111</v>
      </c>
      <c r="B3" s="183" t="s">
        <v>18</v>
      </c>
      <c r="C3" s="201">
        <v>267029</v>
      </c>
      <c r="D3" s="201">
        <v>3052247</v>
      </c>
      <c r="E3" s="202">
        <f>[1]Sheet1!$J$4</f>
        <v>9.2</v>
      </c>
    </row>
    <row r="4" ht="27.75" customHeight="1" spans="1:5">
      <c r="A4" s="145" t="s">
        <v>112</v>
      </c>
      <c r="B4" s="187" t="s">
        <v>18</v>
      </c>
      <c r="C4" s="201">
        <v>235</v>
      </c>
      <c r="D4" s="201">
        <v>2138</v>
      </c>
      <c r="E4" s="203">
        <f>[1]Sheet1!$J$6</f>
        <v>-23.8</v>
      </c>
    </row>
    <row r="5" ht="27" customHeight="1" spans="1:5">
      <c r="A5" s="145" t="s">
        <v>113</v>
      </c>
      <c r="B5" s="187" t="s">
        <v>18</v>
      </c>
      <c r="C5" s="201">
        <v>7630</v>
      </c>
      <c r="D5" s="201">
        <v>74119</v>
      </c>
      <c r="E5" s="203">
        <f>[1]Sheet1!$J$7</f>
        <v>-0.4</v>
      </c>
    </row>
    <row r="6" ht="25.5" customHeight="1" spans="1:5">
      <c r="A6" s="145" t="s">
        <v>114</v>
      </c>
      <c r="B6" s="187" t="s">
        <v>18</v>
      </c>
      <c r="C6" s="201">
        <v>146</v>
      </c>
      <c r="D6" s="201">
        <v>1472</v>
      </c>
      <c r="E6" s="202">
        <f>[1]Sheet1!$J$8</f>
        <v>9662.9</v>
      </c>
    </row>
    <row r="7" ht="25.5" customHeight="1" spans="1:5">
      <c r="A7" s="145" t="s">
        <v>115</v>
      </c>
      <c r="B7" s="187" t="s">
        <v>18</v>
      </c>
      <c r="C7" s="201">
        <v>848</v>
      </c>
      <c r="D7" s="201">
        <v>11159</v>
      </c>
      <c r="E7" s="203">
        <f>[1]Sheet1!$J$9</f>
        <v>-5.2</v>
      </c>
    </row>
    <row r="8" ht="25.5" customHeight="1" spans="1:5">
      <c r="A8" s="143" t="s">
        <v>116</v>
      </c>
      <c r="B8" s="187" t="s">
        <v>18</v>
      </c>
      <c r="C8" s="201"/>
      <c r="D8" s="201">
        <v>4032087</v>
      </c>
      <c r="E8" s="203">
        <v>15.3</v>
      </c>
    </row>
    <row r="9" ht="26.25" customHeight="1" spans="1:5">
      <c r="A9" s="145" t="s">
        <v>112</v>
      </c>
      <c r="B9" s="187" t="s">
        <v>18</v>
      </c>
      <c r="C9" s="201"/>
      <c r="D9" s="201">
        <v>970911</v>
      </c>
      <c r="E9" s="203">
        <v>4.1</v>
      </c>
    </row>
    <row r="10" ht="25.5" customHeight="1" spans="1:5">
      <c r="A10" s="145" t="s">
        <v>113</v>
      </c>
      <c r="B10" s="187" t="s">
        <v>18</v>
      </c>
      <c r="C10" s="201"/>
      <c r="D10" s="201">
        <v>3061176</v>
      </c>
      <c r="E10" s="203">
        <v>19.4</v>
      </c>
    </row>
    <row r="11" ht="29.25" customHeight="1" spans="1:7">
      <c r="A11" s="143" t="s">
        <v>117</v>
      </c>
      <c r="B11" s="187" t="s">
        <v>18</v>
      </c>
      <c r="C11" s="201"/>
      <c r="D11" s="201">
        <v>475488</v>
      </c>
      <c r="E11" s="203">
        <v>20.8</v>
      </c>
      <c r="G11" s="204"/>
    </row>
    <row r="12" ht="23.25" customHeight="1" spans="1:5">
      <c r="A12" s="145" t="s">
        <v>118</v>
      </c>
      <c r="B12" s="187" t="s">
        <v>18</v>
      </c>
      <c r="C12" s="201"/>
      <c r="D12" s="201">
        <v>15892</v>
      </c>
      <c r="E12" s="203">
        <v>24.5</v>
      </c>
    </row>
    <row r="13" ht="23.25" customHeight="1" spans="1:5">
      <c r="A13" s="205" t="s">
        <v>119</v>
      </c>
      <c r="B13" s="206" t="s">
        <v>18</v>
      </c>
      <c r="C13" s="207"/>
      <c r="D13" s="207">
        <v>459596</v>
      </c>
      <c r="E13" s="208">
        <v>20.7</v>
      </c>
    </row>
    <row r="15" spans="3:4">
      <c r="C15" s="76"/>
      <c r="D15" s="76"/>
    </row>
    <row r="16" spans="3:3">
      <c r="C16" s="76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2"/>
  <sheetViews>
    <sheetView workbookViewId="0">
      <selection activeCell="G12" sqref="G12"/>
    </sheetView>
  </sheetViews>
  <sheetFormatPr defaultColWidth="9" defaultRowHeight="13.5" outlineLevelCol="5"/>
  <cols>
    <col min="1" max="1" width="26.75" customWidth="1"/>
    <col min="2" max="2" width="9.375" customWidth="1"/>
    <col min="3" max="3" width="11" style="76" customWidth="1"/>
    <col min="4" max="4" width="9.25" customWidth="1"/>
  </cols>
  <sheetData>
    <row r="1" ht="33.75" customHeight="1" spans="1:4">
      <c r="A1" s="1" t="s">
        <v>120</v>
      </c>
      <c r="B1" s="1"/>
      <c r="C1" s="78"/>
      <c r="D1" s="1"/>
    </row>
    <row r="2" ht="27" customHeight="1" spans="1:4">
      <c r="A2" s="178" t="s">
        <v>36</v>
      </c>
      <c r="B2" s="179" t="s">
        <v>14</v>
      </c>
      <c r="C2" s="180" t="s">
        <v>37</v>
      </c>
      <c r="D2" s="181" t="s">
        <v>16</v>
      </c>
    </row>
    <row r="3" ht="30" customHeight="1" spans="1:4">
      <c r="A3" s="182" t="s">
        <v>121</v>
      </c>
      <c r="B3" s="183" t="s">
        <v>18</v>
      </c>
      <c r="C3" s="184">
        <v>1317796</v>
      </c>
      <c r="D3" s="185">
        <v>9</v>
      </c>
    </row>
    <row r="4" ht="23.25" customHeight="1" spans="1:4">
      <c r="A4" s="186" t="s">
        <v>122</v>
      </c>
      <c r="B4" s="187" t="s">
        <v>18</v>
      </c>
      <c r="C4" s="188">
        <v>781239</v>
      </c>
      <c r="D4" s="189">
        <v>-5.1</v>
      </c>
    </row>
    <row r="5" ht="24" customHeight="1" spans="1:6">
      <c r="A5" s="186" t="s">
        <v>123</v>
      </c>
      <c r="B5" s="187" t="s">
        <v>18</v>
      </c>
      <c r="C5" s="188">
        <v>536557</v>
      </c>
      <c r="D5" s="189">
        <v>39.3</v>
      </c>
      <c r="F5" s="190"/>
    </row>
    <row r="6" ht="24.75" customHeight="1" spans="1:4">
      <c r="A6" s="186" t="s">
        <v>124</v>
      </c>
      <c r="B6" s="187" t="s">
        <v>18</v>
      </c>
      <c r="C6" s="191">
        <v>51695</v>
      </c>
      <c r="D6" s="192">
        <v>39.7</v>
      </c>
    </row>
    <row r="7" ht="27" customHeight="1" spans="1:4">
      <c r="A7" s="186" t="s">
        <v>125</v>
      </c>
      <c r="B7" s="187" t="s">
        <v>18</v>
      </c>
      <c r="C7" s="191">
        <v>468731</v>
      </c>
      <c r="D7" s="192">
        <v>5.1</v>
      </c>
    </row>
    <row r="8" ht="27" customHeight="1" spans="1:4">
      <c r="A8" s="186" t="s">
        <v>126</v>
      </c>
      <c r="B8" s="187" t="s">
        <v>18</v>
      </c>
      <c r="C8" s="191">
        <v>797370</v>
      </c>
      <c r="D8" s="192">
        <v>9.9</v>
      </c>
    </row>
    <row r="9" ht="27" customHeight="1" spans="1:4">
      <c r="A9" s="193" t="s">
        <v>127</v>
      </c>
      <c r="B9" s="187" t="s">
        <v>18</v>
      </c>
      <c r="C9" s="114">
        <v>234700</v>
      </c>
      <c r="D9" s="192">
        <v>-50.4</v>
      </c>
    </row>
    <row r="10" ht="26.25" customHeight="1" spans="1:4">
      <c r="A10" s="193" t="s">
        <v>128</v>
      </c>
      <c r="B10" s="187" t="s">
        <v>129</v>
      </c>
      <c r="C10" s="114">
        <v>170950</v>
      </c>
      <c r="D10" s="192">
        <v>368.2</v>
      </c>
    </row>
    <row r="11" ht="27" customHeight="1" spans="1:4">
      <c r="A11" s="193" t="s">
        <v>130</v>
      </c>
      <c r="B11" s="187" t="s">
        <v>129</v>
      </c>
      <c r="C11" s="191">
        <v>466108</v>
      </c>
      <c r="D11" s="189">
        <v>-12.4</v>
      </c>
    </row>
    <row r="12" ht="27.75" customHeight="1" spans="1:4">
      <c r="A12" s="194" t="s">
        <v>131</v>
      </c>
      <c r="B12" s="195" t="s">
        <v>18</v>
      </c>
      <c r="C12" s="196">
        <v>333171</v>
      </c>
      <c r="D12" s="197">
        <v>-13.4</v>
      </c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7"/>
  <sheetViews>
    <sheetView topLeftCell="A2" workbookViewId="0">
      <selection activeCell="E6" sqref="E6"/>
    </sheetView>
  </sheetViews>
  <sheetFormatPr defaultColWidth="9" defaultRowHeight="13.5" outlineLevelCol="4"/>
  <cols>
    <col min="1" max="1" width="30.875" style="77" customWidth="1"/>
    <col min="2" max="2" width="10.75" style="149" customWidth="1"/>
    <col min="3" max="4" width="9.375" style="77" customWidth="1"/>
    <col min="5" max="5" width="12.625" style="77" customWidth="1"/>
    <col min="6" max="6" width="13.75" style="77"/>
    <col min="7" max="16384" width="9" style="77"/>
  </cols>
  <sheetData>
    <row r="1" ht="44.25" customHeight="1" spans="1:4">
      <c r="A1" s="150" t="s">
        <v>132</v>
      </c>
      <c r="B1" s="151"/>
      <c r="C1" s="150"/>
      <c r="D1" s="150"/>
    </row>
    <row r="2" ht="21" customHeight="1" spans="1:4">
      <c r="A2" s="152"/>
      <c r="B2" s="153"/>
      <c r="D2" s="154" t="s">
        <v>35</v>
      </c>
    </row>
    <row r="3" ht="25.5" customHeight="1" spans="1:4">
      <c r="A3" s="155" t="s">
        <v>36</v>
      </c>
      <c r="B3" s="156" t="s">
        <v>62</v>
      </c>
      <c r="C3" s="157" t="s">
        <v>37</v>
      </c>
      <c r="D3" s="158" t="s">
        <v>133</v>
      </c>
    </row>
    <row r="4" ht="28.5" customHeight="1" spans="1:4">
      <c r="A4" s="159" t="s">
        <v>134</v>
      </c>
      <c r="B4" s="160">
        <v>32238</v>
      </c>
      <c r="C4" s="161">
        <v>329187.435447</v>
      </c>
      <c r="D4" s="162">
        <v>9.34266988600752</v>
      </c>
    </row>
    <row r="5" ht="27.75" customHeight="1" spans="1:4">
      <c r="A5" s="163" t="s">
        <v>135</v>
      </c>
      <c r="B5" s="164">
        <v>18132.214069</v>
      </c>
      <c r="C5" s="161">
        <v>175280.663117</v>
      </c>
      <c r="D5" s="162">
        <v>16.2</v>
      </c>
    </row>
    <row r="6" ht="27.75" customHeight="1" spans="1:5">
      <c r="A6" s="165" t="s">
        <v>136</v>
      </c>
      <c r="B6" s="164">
        <v>10751</v>
      </c>
      <c r="C6" s="166">
        <v>77074</v>
      </c>
      <c r="D6" s="162">
        <v>5.12432314470041</v>
      </c>
      <c r="E6" s="167"/>
    </row>
    <row r="7" ht="22.5" customHeight="1" spans="1:5">
      <c r="A7" s="163" t="s">
        <v>137</v>
      </c>
      <c r="B7" s="164">
        <v>3575</v>
      </c>
      <c r="C7" s="166">
        <v>26414</v>
      </c>
      <c r="D7" s="115">
        <v>-1.62383612662942</v>
      </c>
      <c r="E7" s="167"/>
    </row>
    <row r="8" ht="22.5" customHeight="1" spans="1:5">
      <c r="A8" s="168" t="s">
        <v>138</v>
      </c>
      <c r="B8" s="169">
        <v>229</v>
      </c>
      <c r="C8" s="166">
        <v>8715</v>
      </c>
      <c r="D8" s="115">
        <v>-8.03081468974251</v>
      </c>
      <c r="E8" s="167"/>
    </row>
    <row r="9" ht="24" customHeight="1" spans="1:5">
      <c r="A9" s="163" t="s">
        <v>139</v>
      </c>
      <c r="B9" s="164">
        <v>184</v>
      </c>
      <c r="C9" s="166">
        <v>1654</v>
      </c>
      <c r="D9" s="115">
        <v>-9.71615720524018</v>
      </c>
      <c r="E9" s="167"/>
    </row>
    <row r="10" ht="23.25" customHeight="1" spans="1:5">
      <c r="A10" s="163" t="s">
        <v>140</v>
      </c>
      <c r="B10" s="164">
        <v>7382</v>
      </c>
      <c r="C10" s="166">
        <v>98207</v>
      </c>
      <c r="D10" s="115">
        <v>26.568460666048</v>
      </c>
      <c r="E10" s="167"/>
    </row>
    <row r="11" ht="21.75" customHeight="1" spans="1:4">
      <c r="A11" s="159" t="s">
        <v>141</v>
      </c>
      <c r="B11" s="164">
        <f>[4]支出进度!$J$29</f>
        <v>97001</v>
      </c>
      <c r="C11" s="166">
        <f>[4]支出进度!$E$29</f>
        <v>820907</v>
      </c>
      <c r="D11" s="115">
        <f>[4]支出进度!$I$29</f>
        <v>1.01481554401595</v>
      </c>
    </row>
    <row r="12" ht="23.25" customHeight="1" spans="1:5">
      <c r="A12" s="159" t="s">
        <v>142</v>
      </c>
      <c r="B12" s="170">
        <v>4837238.53906</v>
      </c>
      <c r="C12" s="171"/>
      <c r="D12" s="115">
        <v>3.65232314029653</v>
      </c>
      <c r="E12" s="149"/>
    </row>
    <row r="13" ht="21" customHeight="1" spans="1:5">
      <c r="A13" s="163" t="s">
        <v>143</v>
      </c>
      <c r="B13" s="170">
        <v>4086122.669839</v>
      </c>
      <c r="C13" s="171"/>
      <c r="D13" s="115">
        <v>10.144245564135</v>
      </c>
      <c r="E13" s="149"/>
    </row>
    <row r="14" ht="18" customHeight="1" spans="1:5">
      <c r="A14" s="159" t="s">
        <v>144</v>
      </c>
      <c r="B14" s="170">
        <v>2964894.205127</v>
      </c>
      <c r="C14" s="166"/>
      <c r="D14" s="115">
        <v>24.331907123078</v>
      </c>
      <c r="E14" s="149"/>
    </row>
    <row r="15" ht="22.5" customHeight="1" spans="1:5">
      <c r="A15" s="163" t="s">
        <v>145</v>
      </c>
      <c r="B15" s="170">
        <v>282036.868425</v>
      </c>
      <c r="C15" s="166"/>
      <c r="D15" s="115">
        <v>-15.4727904643594</v>
      </c>
      <c r="E15" s="149"/>
    </row>
    <row r="16" ht="24" customHeight="1" spans="1:5">
      <c r="A16" s="172" t="s">
        <v>146</v>
      </c>
      <c r="B16" s="173">
        <v>2315724.921773</v>
      </c>
      <c r="C16" s="174"/>
      <c r="D16" s="175">
        <v>18.778209804521</v>
      </c>
      <c r="E16" s="149"/>
    </row>
    <row r="17" spans="2:4">
      <c r="B17" s="176"/>
      <c r="C17" s="177"/>
      <c r="D17" s="177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9"/>
  <sheetViews>
    <sheetView workbookViewId="0">
      <selection activeCell="D19" sqref="D19"/>
    </sheetView>
  </sheetViews>
  <sheetFormatPr defaultColWidth="9" defaultRowHeight="13.5" outlineLevelCol="1"/>
  <cols>
    <col min="1" max="1" width="32.625" customWidth="1"/>
    <col min="2" max="2" width="9.625" customWidth="1"/>
  </cols>
  <sheetData>
    <row r="1" ht="18.75" spans="1:2">
      <c r="A1" s="1" t="s">
        <v>147</v>
      </c>
      <c r="B1" s="1"/>
    </row>
    <row r="2" ht="21" spans="1:2">
      <c r="A2" s="65"/>
      <c r="B2" s="142" t="s">
        <v>148</v>
      </c>
    </row>
    <row r="3" ht="18.75" spans="1:2">
      <c r="A3" s="67" t="s">
        <v>36</v>
      </c>
      <c r="B3" s="69" t="s">
        <v>37</v>
      </c>
    </row>
    <row r="4" ht="18.75" spans="1:2">
      <c r="A4" s="143" t="s">
        <v>149</v>
      </c>
      <c r="B4" s="144">
        <f>[5]消费累计!$C$11</f>
        <v>98.7436411</v>
      </c>
    </row>
    <row r="5" ht="18.75" spans="1:2">
      <c r="A5" s="145" t="s">
        <v>150</v>
      </c>
      <c r="B5" s="146">
        <f>[5]消费累计!$D$11</f>
        <v>95.01118823</v>
      </c>
    </row>
    <row r="6" ht="18.75" spans="1:2">
      <c r="A6" s="145" t="s">
        <v>151</v>
      </c>
      <c r="B6" s="146">
        <f>[5]消费累计!$E$11</f>
        <v>104.6993551</v>
      </c>
    </row>
    <row r="7" ht="18.75" spans="1:2">
      <c r="A7" s="145" t="s">
        <v>152</v>
      </c>
      <c r="B7" s="146">
        <f>[5]消费累计!$F$11</f>
        <v>94.71238255</v>
      </c>
    </row>
    <row r="8" ht="18.75" spans="1:2">
      <c r="A8" s="145" t="s">
        <v>153</v>
      </c>
      <c r="B8" s="146">
        <f>[5]消费累计!$G$11</f>
        <v>71.15076075</v>
      </c>
    </row>
    <row r="9" ht="18.75" spans="1:2">
      <c r="A9" s="145" t="s">
        <v>154</v>
      </c>
      <c r="B9" s="146">
        <f>[5]消费累计!$H$11</f>
        <v>100.18855767</v>
      </c>
    </row>
    <row r="10" ht="18.75" spans="1:2">
      <c r="A10" s="145" t="s">
        <v>155</v>
      </c>
      <c r="B10" s="146">
        <f>[5]消费累计!$I$11</f>
        <v>105.23672481</v>
      </c>
    </row>
    <row r="11" ht="18.75" spans="1:2">
      <c r="A11" s="145" t="s">
        <v>156</v>
      </c>
      <c r="B11" s="146">
        <f>[5]消费累计!$J$11</f>
        <v>99.60483626</v>
      </c>
    </row>
    <row r="12" ht="18.75" spans="1:2">
      <c r="A12" s="145" t="s">
        <v>157</v>
      </c>
      <c r="B12" s="146">
        <f>[5]消费累计!$K$11</f>
        <v>101.76940869</v>
      </c>
    </row>
    <row r="13" ht="18.75" spans="1:2">
      <c r="A13" s="145" t="s">
        <v>158</v>
      </c>
      <c r="B13" s="146">
        <f>[5]消费累计!$L$11</f>
        <v>100.31670412</v>
      </c>
    </row>
    <row r="14" ht="18.75" spans="1:2">
      <c r="A14" s="145" t="s">
        <v>159</v>
      </c>
      <c r="B14" s="146">
        <f>[5]消费累计!$M$11</f>
        <v>101.54222655</v>
      </c>
    </row>
    <row r="15" ht="18.75" spans="1:2">
      <c r="A15" s="145" t="s">
        <v>160</v>
      </c>
      <c r="B15" s="146">
        <f>[5]消费累计!$N$11</f>
        <v>104.72559658</v>
      </c>
    </row>
    <row r="16" ht="18.75" spans="1:2">
      <c r="A16" s="145" t="s">
        <v>161</v>
      </c>
      <c r="B16" s="146">
        <f>[5]消费累计!$O$11</f>
        <v>102.30545397</v>
      </c>
    </row>
    <row r="17" ht="18.75" spans="1:2">
      <c r="A17" s="145" t="s">
        <v>162</v>
      </c>
      <c r="B17" s="146">
        <f>[5]消费累计!$P$11</f>
        <v>95.13322227</v>
      </c>
    </row>
    <row r="18" ht="18.75" spans="1:2">
      <c r="A18" s="145" t="s">
        <v>163</v>
      </c>
      <c r="B18" s="146">
        <f>[5]消费累计!$Q$11</f>
        <v>100.99959453</v>
      </c>
    </row>
    <row r="19" ht="19.5" spans="1:2">
      <c r="A19" s="147" t="s">
        <v>164</v>
      </c>
      <c r="B19" s="148">
        <v>99.8</v>
      </c>
    </row>
  </sheetData>
  <mergeCells count="1">
    <mergeCell ref="A1:B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7"/>
  <sheetViews>
    <sheetView workbookViewId="0">
      <selection activeCell="L3" sqref="L3"/>
    </sheetView>
  </sheetViews>
  <sheetFormatPr defaultColWidth="9" defaultRowHeight="13.5"/>
  <cols>
    <col min="1" max="1" width="10.375" customWidth="1"/>
    <col min="2" max="2" width="8.5" customWidth="1"/>
    <col min="3" max="3" width="7.25" customWidth="1"/>
    <col min="4" max="4" width="8.125" customWidth="1"/>
    <col min="5" max="5" width="6" style="121" customWidth="1"/>
    <col min="6" max="6" width="8.5" customWidth="1"/>
    <col min="7" max="7" width="6.875" style="121" customWidth="1"/>
    <col min="8" max="8" width="7.75" customWidth="1"/>
    <col min="9" max="9" width="8.25" style="121" customWidth="1"/>
  </cols>
  <sheetData>
    <row r="1" ht="23.25" customHeight="1" spans="1:9">
      <c r="A1" s="122" t="s">
        <v>165</v>
      </c>
      <c r="B1" s="122"/>
      <c r="C1" s="122"/>
      <c r="D1" s="122"/>
      <c r="E1" s="123"/>
      <c r="F1" s="122"/>
      <c r="G1" s="123"/>
      <c r="H1" s="122"/>
      <c r="I1" s="123"/>
    </row>
    <row r="2" ht="19.5" spans="1:9">
      <c r="A2" s="65"/>
      <c r="B2" s="65"/>
      <c r="H2" s="124" t="s">
        <v>35</v>
      </c>
      <c r="I2" s="140"/>
    </row>
    <row r="3" ht="25.5" customHeight="1" spans="1:9">
      <c r="A3" s="125" t="s">
        <v>166</v>
      </c>
      <c r="B3" s="126" t="s">
        <v>38</v>
      </c>
      <c r="C3" s="127"/>
      <c r="D3" s="126" t="s">
        <v>167</v>
      </c>
      <c r="E3" s="128"/>
      <c r="F3" s="126" t="s">
        <v>168</v>
      </c>
      <c r="G3" s="128"/>
      <c r="H3" s="126" t="s">
        <v>169</v>
      </c>
      <c r="I3" s="128"/>
    </row>
    <row r="4" ht="25.5" customHeight="1" spans="1:9">
      <c r="A4" s="129"/>
      <c r="B4" s="130" t="s">
        <v>15</v>
      </c>
      <c r="C4" s="131" t="s">
        <v>16</v>
      </c>
      <c r="D4" s="130" t="s">
        <v>15</v>
      </c>
      <c r="E4" s="132" t="s">
        <v>16</v>
      </c>
      <c r="F4" s="130" t="s">
        <v>15</v>
      </c>
      <c r="G4" s="132" t="s">
        <v>16</v>
      </c>
      <c r="H4" s="130" t="s">
        <v>15</v>
      </c>
      <c r="I4" s="132" t="s">
        <v>16</v>
      </c>
    </row>
    <row r="5" ht="18.75" spans="1:9">
      <c r="A5" s="70" t="s">
        <v>170</v>
      </c>
      <c r="B5" s="94">
        <v>5161572</v>
      </c>
      <c r="C5" s="133">
        <v>7.1</v>
      </c>
      <c r="D5" s="134">
        <v>1340719</v>
      </c>
      <c r="E5" s="133">
        <v>8.6</v>
      </c>
      <c r="F5" s="134">
        <v>1663934</v>
      </c>
      <c r="G5" s="133">
        <v>4.5</v>
      </c>
      <c r="H5" s="134">
        <v>2156919</v>
      </c>
      <c r="I5" s="96">
        <v>8.1</v>
      </c>
    </row>
    <row r="6" ht="18.75" spans="1:9">
      <c r="A6" s="70" t="s">
        <v>171</v>
      </c>
      <c r="B6" s="94">
        <v>710932</v>
      </c>
      <c r="C6" s="133">
        <v>5.08</v>
      </c>
      <c r="D6" s="134">
        <v>0</v>
      </c>
      <c r="E6" s="133">
        <v>0</v>
      </c>
      <c r="F6" s="134">
        <v>190002</v>
      </c>
      <c r="G6" s="133">
        <v>-0.7</v>
      </c>
      <c r="H6" s="134">
        <v>520930</v>
      </c>
      <c r="I6" s="96">
        <v>7.42</v>
      </c>
    </row>
    <row r="7" ht="18.75" spans="1:9">
      <c r="A7" s="70" t="s">
        <v>172</v>
      </c>
      <c r="B7" s="94">
        <v>120744</v>
      </c>
      <c r="C7" s="133">
        <v>5.78</v>
      </c>
      <c r="D7" s="134">
        <v>13892</v>
      </c>
      <c r="E7" s="133">
        <v>5.4</v>
      </c>
      <c r="F7" s="134">
        <v>63299</v>
      </c>
      <c r="G7" s="133">
        <v>3.1</v>
      </c>
      <c r="H7" s="134">
        <v>43553</v>
      </c>
      <c r="I7" s="96">
        <v>9.9</v>
      </c>
    </row>
    <row r="8" ht="18.75" spans="1:9">
      <c r="A8" s="70" t="s">
        <v>173</v>
      </c>
      <c r="B8" s="94">
        <v>152837</v>
      </c>
      <c r="C8" s="133">
        <v>4.14</v>
      </c>
      <c r="D8" s="134">
        <v>4682</v>
      </c>
      <c r="E8" s="133">
        <v>-3.8</v>
      </c>
      <c r="F8" s="134">
        <v>48440</v>
      </c>
      <c r="G8" s="133">
        <v>-4.2</v>
      </c>
      <c r="H8" s="134">
        <v>99715</v>
      </c>
      <c r="I8" s="96">
        <v>9.2</v>
      </c>
    </row>
    <row r="9" ht="18.75" spans="1:9">
      <c r="A9" s="70" t="s">
        <v>174</v>
      </c>
      <c r="B9" s="94">
        <v>213219</v>
      </c>
      <c r="C9" s="133">
        <v>6.93</v>
      </c>
      <c r="D9" s="134">
        <v>79910</v>
      </c>
      <c r="E9" s="133">
        <v>0.7</v>
      </c>
      <c r="F9" s="134">
        <v>40713</v>
      </c>
      <c r="G9" s="133">
        <v>15</v>
      </c>
      <c r="H9" s="134">
        <v>92596</v>
      </c>
      <c r="I9" s="96">
        <v>9.59</v>
      </c>
    </row>
    <row r="10" ht="18.75" spans="1:9">
      <c r="A10" s="70" t="s">
        <v>175</v>
      </c>
      <c r="B10" s="94">
        <v>160424</v>
      </c>
      <c r="C10" s="133">
        <v>6.22</v>
      </c>
      <c r="D10" s="134">
        <v>46758</v>
      </c>
      <c r="E10" s="133">
        <v>8.8</v>
      </c>
      <c r="F10" s="134">
        <v>59895</v>
      </c>
      <c r="G10" s="133">
        <v>1.8</v>
      </c>
      <c r="H10" s="134">
        <v>53771</v>
      </c>
      <c r="I10" s="96">
        <v>9.18</v>
      </c>
    </row>
    <row r="11" ht="18.75" spans="1:9">
      <c r="A11" s="70" t="s">
        <v>176</v>
      </c>
      <c r="B11" s="94">
        <v>384405</v>
      </c>
      <c r="C11" s="133">
        <v>3.96</v>
      </c>
      <c r="D11" s="134">
        <v>46867</v>
      </c>
      <c r="E11" s="133">
        <v>2.1</v>
      </c>
      <c r="F11" s="134">
        <v>263957</v>
      </c>
      <c r="G11" s="133">
        <v>3</v>
      </c>
      <c r="H11" s="134">
        <v>73581</v>
      </c>
      <c r="I11" s="96">
        <v>8.89</v>
      </c>
    </row>
    <row r="12" ht="18.75" spans="1:9">
      <c r="A12" s="70" t="s">
        <v>177</v>
      </c>
      <c r="B12" s="94">
        <v>202595</v>
      </c>
      <c r="C12" s="133">
        <v>8.24</v>
      </c>
      <c r="D12" s="134">
        <v>65466</v>
      </c>
      <c r="E12" s="133">
        <v>15.1</v>
      </c>
      <c r="F12" s="134">
        <v>49816</v>
      </c>
      <c r="G12" s="133">
        <v>1.4</v>
      </c>
      <c r="H12" s="134">
        <v>87313</v>
      </c>
      <c r="I12" s="96">
        <v>7.27</v>
      </c>
    </row>
    <row r="13" ht="18.75" spans="1:9">
      <c r="A13" s="70" t="s">
        <v>178</v>
      </c>
      <c r="B13" s="94">
        <v>96656</v>
      </c>
      <c r="C13" s="133">
        <v>9.43</v>
      </c>
      <c r="D13" s="134">
        <v>35505</v>
      </c>
      <c r="E13" s="133">
        <v>14.6</v>
      </c>
      <c r="F13" s="134">
        <v>10732</v>
      </c>
      <c r="G13" s="133">
        <v>1.3</v>
      </c>
      <c r="H13" s="134">
        <v>50419</v>
      </c>
      <c r="I13" s="96">
        <v>7.43</v>
      </c>
    </row>
    <row r="14" ht="18.75" spans="1:9">
      <c r="A14" s="70" t="s">
        <v>179</v>
      </c>
      <c r="B14" s="94">
        <v>348004</v>
      </c>
      <c r="C14" s="133">
        <v>5.81</v>
      </c>
      <c r="D14" s="134">
        <v>148497</v>
      </c>
      <c r="E14" s="133">
        <v>4</v>
      </c>
      <c r="F14" s="134">
        <v>101624</v>
      </c>
      <c r="G14" s="133">
        <v>4.2</v>
      </c>
      <c r="H14" s="134">
        <v>97883</v>
      </c>
      <c r="I14" s="96">
        <v>11.21</v>
      </c>
    </row>
    <row r="15" ht="18.75" spans="1:9">
      <c r="A15" s="70" t="s">
        <v>180</v>
      </c>
      <c r="B15" s="94">
        <v>376175</v>
      </c>
      <c r="C15" s="133">
        <v>6.51</v>
      </c>
      <c r="D15" s="134">
        <v>102796</v>
      </c>
      <c r="E15" s="133">
        <v>1</v>
      </c>
      <c r="F15" s="134">
        <v>220040</v>
      </c>
      <c r="G15" s="133">
        <v>8.9</v>
      </c>
      <c r="H15" s="134">
        <v>53339</v>
      </c>
      <c r="I15" s="96">
        <v>8.69</v>
      </c>
    </row>
    <row r="16" ht="18.75" spans="1:9">
      <c r="A16" s="70" t="s">
        <v>181</v>
      </c>
      <c r="B16" s="94">
        <v>744568</v>
      </c>
      <c r="C16" s="133">
        <v>7.68</v>
      </c>
      <c r="D16" s="134">
        <v>63068</v>
      </c>
      <c r="E16" s="133">
        <v>10.2</v>
      </c>
      <c r="F16" s="134">
        <v>443889</v>
      </c>
      <c r="G16" s="133">
        <v>1.9</v>
      </c>
      <c r="H16" s="134">
        <v>237611</v>
      </c>
      <c r="I16" s="96">
        <v>14.97</v>
      </c>
    </row>
    <row r="17" ht="18.75" spans="1:9">
      <c r="A17" s="70" t="s">
        <v>182</v>
      </c>
      <c r="B17" s="94">
        <v>243614</v>
      </c>
      <c r="C17" s="133">
        <v>4.76</v>
      </c>
      <c r="D17" s="134">
        <v>99614</v>
      </c>
      <c r="E17" s="133">
        <v>5.7</v>
      </c>
      <c r="F17" s="134">
        <v>65418</v>
      </c>
      <c r="G17" s="133">
        <v>-2</v>
      </c>
      <c r="H17" s="134">
        <v>78582</v>
      </c>
      <c r="I17" s="96">
        <v>9.55</v>
      </c>
    </row>
    <row r="18" ht="18.75" spans="1:9">
      <c r="A18" s="70" t="s">
        <v>183</v>
      </c>
      <c r="B18" s="94">
        <v>396121</v>
      </c>
      <c r="C18" s="133">
        <v>8.22</v>
      </c>
      <c r="D18" s="134">
        <v>96997</v>
      </c>
      <c r="E18" s="133">
        <v>11.9</v>
      </c>
      <c r="F18" s="134">
        <v>86926</v>
      </c>
      <c r="G18" s="133">
        <v>6.3</v>
      </c>
      <c r="H18" s="134">
        <v>212198</v>
      </c>
      <c r="I18" s="96">
        <v>7.48</v>
      </c>
    </row>
    <row r="19" ht="18.75" spans="1:9">
      <c r="A19" s="70" t="s">
        <v>184</v>
      </c>
      <c r="B19" s="94">
        <v>153126</v>
      </c>
      <c r="C19" s="133">
        <v>2.79</v>
      </c>
      <c r="D19" s="134">
        <v>91046</v>
      </c>
      <c r="E19" s="135">
        <v>1.9</v>
      </c>
      <c r="F19" s="134">
        <v>27064</v>
      </c>
      <c r="G19" s="133">
        <v>-1</v>
      </c>
      <c r="H19" s="134">
        <v>35016</v>
      </c>
      <c r="I19" s="96">
        <v>9.11</v>
      </c>
    </row>
    <row r="20" ht="18.75" spans="1:9">
      <c r="A20" s="70" t="s">
        <v>185</v>
      </c>
      <c r="B20" s="94">
        <v>127836</v>
      </c>
      <c r="C20" s="133">
        <v>8.15</v>
      </c>
      <c r="D20" s="134">
        <v>65168</v>
      </c>
      <c r="E20" s="133">
        <v>11.8</v>
      </c>
      <c r="F20" s="134">
        <v>29368</v>
      </c>
      <c r="G20" s="133">
        <v>1.8</v>
      </c>
      <c r="H20" s="134">
        <v>33300</v>
      </c>
      <c r="I20" s="96">
        <v>9.43</v>
      </c>
    </row>
    <row r="21" ht="18.75" spans="1:9">
      <c r="A21" s="70" t="s">
        <v>186</v>
      </c>
      <c r="B21" s="94">
        <v>537256</v>
      </c>
      <c r="C21" s="133">
        <v>6.67</v>
      </c>
      <c r="D21" s="134">
        <v>75722</v>
      </c>
      <c r="E21" s="133">
        <v>14.7</v>
      </c>
      <c r="F21" s="134">
        <v>274716</v>
      </c>
      <c r="G21" s="133">
        <v>1.7</v>
      </c>
      <c r="H21" s="134">
        <v>186798</v>
      </c>
      <c r="I21" s="96">
        <v>11.21</v>
      </c>
    </row>
    <row r="22" ht="18.75" spans="1:9">
      <c r="A22" s="70" t="s">
        <v>187</v>
      </c>
      <c r="B22" s="94">
        <v>104957</v>
      </c>
      <c r="C22" s="135">
        <v>8.58</v>
      </c>
      <c r="D22" s="134">
        <v>33417</v>
      </c>
      <c r="E22" s="133">
        <v>9.6</v>
      </c>
      <c r="F22" s="134">
        <v>13600</v>
      </c>
      <c r="G22" s="133">
        <v>1.9</v>
      </c>
      <c r="H22" s="134">
        <v>57940</v>
      </c>
      <c r="I22" s="96">
        <v>9.68</v>
      </c>
    </row>
    <row r="23" ht="18.75" spans="1:9">
      <c r="A23" s="70" t="s">
        <v>188</v>
      </c>
      <c r="B23" s="94">
        <v>120348</v>
      </c>
      <c r="C23" s="133">
        <v>5.3</v>
      </c>
      <c r="D23" s="134">
        <v>49963</v>
      </c>
      <c r="E23" s="133">
        <v>6.4</v>
      </c>
      <c r="F23" s="134">
        <v>11262</v>
      </c>
      <c r="G23" s="133">
        <v>2.7</v>
      </c>
      <c r="H23" s="134">
        <v>59124</v>
      </c>
      <c r="I23" s="96">
        <v>4.92</v>
      </c>
    </row>
    <row r="24" ht="18.75" spans="1:9">
      <c r="A24" s="70" t="s">
        <v>189</v>
      </c>
      <c r="B24" s="94">
        <v>147773</v>
      </c>
      <c r="C24" s="133">
        <v>7.51</v>
      </c>
      <c r="D24" s="134">
        <v>63146</v>
      </c>
      <c r="E24" s="133">
        <v>6.7</v>
      </c>
      <c r="F24" s="134">
        <v>26703</v>
      </c>
      <c r="G24" s="133">
        <v>4.7</v>
      </c>
      <c r="H24" s="134">
        <v>57924</v>
      </c>
      <c r="I24" s="96">
        <v>9.52</v>
      </c>
    </row>
    <row r="25" ht="18.75" spans="1:9">
      <c r="A25" s="70" t="s">
        <v>190</v>
      </c>
      <c r="B25" s="94">
        <v>165776</v>
      </c>
      <c r="C25" s="133">
        <v>2.27</v>
      </c>
      <c r="D25" s="134">
        <v>54774</v>
      </c>
      <c r="E25" s="133">
        <v>-0.5</v>
      </c>
      <c r="F25" s="134">
        <v>40535</v>
      </c>
      <c r="G25" s="133">
        <v>-0.4</v>
      </c>
      <c r="H25" s="134">
        <v>70467</v>
      </c>
      <c r="I25" s="96">
        <v>6.37</v>
      </c>
    </row>
    <row r="26" ht="19.5" spans="1:10">
      <c r="A26" s="73" t="s">
        <v>191</v>
      </c>
      <c r="B26" s="136">
        <v>80375</v>
      </c>
      <c r="C26" s="137">
        <v>7.49</v>
      </c>
      <c r="D26" s="138">
        <v>41365</v>
      </c>
      <c r="E26" s="137">
        <v>9.3</v>
      </c>
      <c r="F26" s="138">
        <v>14588</v>
      </c>
      <c r="G26" s="137">
        <v>1.9</v>
      </c>
      <c r="H26" s="138">
        <v>24422</v>
      </c>
      <c r="I26" s="99">
        <v>9.24</v>
      </c>
      <c r="J26" s="141"/>
    </row>
    <row r="27" ht="14.25" spans="2:3">
      <c r="B27" s="139"/>
      <c r="C27" s="51"/>
    </row>
  </sheetData>
  <mergeCells count="7">
    <mergeCell ref="A1:I1"/>
    <mergeCell ref="H2:I2"/>
    <mergeCell ref="B3:C3"/>
    <mergeCell ref="D3:E3"/>
    <mergeCell ref="F3:G3"/>
    <mergeCell ref="H3:I3"/>
    <mergeCell ref="A3:A4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4"/>
  <sheetViews>
    <sheetView workbookViewId="0">
      <selection activeCell="E14" sqref="E14"/>
    </sheetView>
  </sheetViews>
  <sheetFormatPr defaultColWidth="9" defaultRowHeight="13.5" outlineLevelCol="2"/>
  <cols>
    <col min="1" max="1" width="11.625" customWidth="1"/>
    <col min="2" max="3" width="12.625" customWidth="1"/>
  </cols>
  <sheetData>
    <row r="1" ht="18.75" spans="1:2">
      <c r="A1" s="1" t="s">
        <v>192</v>
      </c>
      <c r="B1" s="1"/>
    </row>
    <row r="2" ht="19.5" spans="1:3">
      <c r="A2" s="65"/>
      <c r="B2" s="120" t="s">
        <v>35</v>
      </c>
      <c r="C2" s="120"/>
    </row>
    <row r="3" ht="18.75" spans="1:3">
      <c r="A3" s="104"/>
      <c r="B3" s="68" t="s">
        <v>37</v>
      </c>
      <c r="C3" s="105" t="s">
        <v>16</v>
      </c>
    </row>
    <row r="4" ht="18.75" spans="1:3">
      <c r="A4" s="106" t="s">
        <v>193</v>
      </c>
      <c r="B4" s="108">
        <v>2251239</v>
      </c>
      <c r="C4" s="109">
        <v>10.7</v>
      </c>
    </row>
    <row r="5" ht="18.75" spans="1:3">
      <c r="A5" s="70" t="s">
        <v>194</v>
      </c>
      <c r="B5" s="111">
        <v>22415.24058246</v>
      </c>
      <c r="C5" s="112">
        <v>6.67536330835989</v>
      </c>
    </row>
    <row r="6" ht="18.75" spans="1:3">
      <c r="A6" s="70" t="s">
        <v>195</v>
      </c>
      <c r="B6" s="111">
        <v>9834.94376501899</v>
      </c>
      <c r="C6" s="112">
        <v>-4.77223214654076</v>
      </c>
    </row>
    <row r="7" ht="18.75" spans="1:3">
      <c r="A7" s="70" t="s">
        <v>196</v>
      </c>
      <c r="B7" s="111">
        <v>133075.027773876</v>
      </c>
      <c r="C7" s="112">
        <v>0.931115994923488</v>
      </c>
    </row>
    <row r="8" ht="18.75" spans="1:3">
      <c r="A8" s="70" t="s">
        <v>197</v>
      </c>
      <c r="B8" s="111">
        <v>82322.2955699681</v>
      </c>
      <c r="C8" s="112">
        <v>10.8906377332329</v>
      </c>
    </row>
    <row r="9" ht="18.75" spans="1:3">
      <c r="A9" s="70" t="s">
        <v>198</v>
      </c>
      <c r="B9" s="111">
        <v>76511.1672166248</v>
      </c>
      <c r="C9" s="112">
        <v>1.56889983605303</v>
      </c>
    </row>
    <row r="10" ht="18.75" spans="1:3">
      <c r="A10" s="70" t="s">
        <v>199</v>
      </c>
      <c r="B10" s="111">
        <v>111068.348174373</v>
      </c>
      <c r="C10" s="112">
        <v>28.7410320151841</v>
      </c>
    </row>
    <row r="11" ht="18.75" spans="1:3">
      <c r="A11" s="70" t="s">
        <v>200</v>
      </c>
      <c r="B11" s="114">
        <v>58574.3293384946</v>
      </c>
      <c r="C11" s="115">
        <v>18.0950542524667</v>
      </c>
    </row>
    <row r="12" ht="18.75" spans="1:3">
      <c r="A12" s="70" t="s">
        <v>201</v>
      </c>
      <c r="B12" s="111">
        <v>247629.030731022</v>
      </c>
      <c r="C12" s="112">
        <v>4.9649987983412</v>
      </c>
    </row>
    <row r="13" ht="18.75" spans="1:3">
      <c r="A13" s="70" t="s">
        <v>202</v>
      </c>
      <c r="B13" s="111">
        <v>187506.097328008</v>
      </c>
      <c r="C13" s="112">
        <v>1.26305179106762</v>
      </c>
    </row>
    <row r="14" ht="18.75" spans="1:3">
      <c r="A14" s="70" t="s">
        <v>203</v>
      </c>
      <c r="B14" s="111">
        <v>108562.205904515</v>
      </c>
      <c r="C14" s="112">
        <v>12.632058321346</v>
      </c>
    </row>
    <row r="15" ht="18.75" spans="1:3">
      <c r="A15" s="70" t="s">
        <v>204</v>
      </c>
      <c r="B15" s="111">
        <v>157057.748337345</v>
      </c>
      <c r="C15" s="112">
        <v>7.07828371956556</v>
      </c>
    </row>
    <row r="16" ht="18.75" spans="1:3">
      <c r="A16" s="70" t="s">
        <v>205</v>
      </c>
      <c r="B16" s="111">
        <v>172447.088664135</v>
      </c>
      <c r="C16" s="112">
        <v>24.7367461966754</v>
      </c>
    </row>
    <row r="17" ht="18.75" spans="1:3">
      <c r="A17" s="70" t="s">
        <v>206</v>
      </c>
      <c r="B17" s="111">
        <v>149217.727083241</v>
      </c>
      <c r="C17" s="112">
        <v>2.40278455243157</v>
      </c>
    </row>
    <row r="18" ht="18.75" spans="1:3">
      <c r="A18" s="70" t="s">
        <v>207</v>
      </c>
      <c r="B18" s="111">
        <v>49000.318788531</v>
      </c>
      <c r="C18" s="112">
        <v>14.6546494465213</v>
      </c>
    </row>
    <row r="19" ht="18.75" spans="1:3">
      <c r="A19" s="70" t="s">
        <v>208</v>
      </c>
      <c r="B19" s="111">
        <v>130275.425851349</v>
      </c>
      <c r="C19" s="112">
        <v>18.1356017361221</v>
      </c>
    </row>
    <row r="20" ht="18.75" spans="1:3">
      <c r="A20" s="70" t="s">
        <v>209</v>
      </c>
      <c r="B20" s="111">
        <v>56227.9792831856</v>
      </c>
      <c r="C20" s="112">
        <v>11.8901375148225</v>
      </c>
    </row>
    <row r="21" ht="18.75" spans="1:3">
      <c r="A21" s="70" t="s">
        <v>210</v>
      </c>
      <c r="B21" s="111">
        <v>81855.6481494284</v>
      </c>
      <c r="C21" s="112">
        <v>7.90802267909511</v>
      </c>
    </row>
    <row r="22" ht="18.75" spans="1:3">
      <c r="A22" s="70" t="s">
        <v>211</v>
      </c>
      <c r="B22" s="111">
        <v>100573.87084086</v>
      </c>
      <c r="C22" s="112">
        <v>8.32909925861539</v>
      </c>
    </row>
    <row r="23" ht="18.75" spans="1:3">
      <c r="A23" s="70" t="s">
        <v>212</v>
      </c>
      <c r="B23" s="111">
        <v>95363.397603391</v>
      </c>
      <c r="C23" s="112">
        <v>-0.592340179977796</v>
      </c>
    </row>
    <row r="24" ht="18.75" spans="1:3">
      <c r="A24" s="116" t="s">
        <v>213</v>
      </c>
      <c r="B24" s="118">
        <v>86064.6105510828</v>
      </c>
      <c r="C24" s="119">
        <v>41.6095715239596</v>
      </c>
    </row>
  </sheetData>
  <mergeCells count="2">
    <mergeCell ref="A1:C1"/>
    <mergeCell ref="B2:C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26"/>
  <sheetViews>
    <sheetView workbookViewId="0">
      <selection activeCell="A1" sqref="A1:E26"/>
    </sheetView>
  </sheetViews>
  <sheetFormatPr defaultColWidth="9" defaultRowHeight="13.5" outlineLevelCol="4"/>
  <cols>
    <col min="1" max="1" width="11.625" customWidth="1"/>
    <col min="2" max="2" width="7.5" style="61" customWidth="1"/>
    <col min="3" max="4" width="9.75" style="61" customWidth="1"/>
    <col min="5" max="5" width="9.625" style="101" customWidth="1"/>
    <col min="6" max="6" width="4" customWidth="1"/>
  </cols>
  <sheetData>
    <row r="1" ht="29.25" customHeight="1" spans="1:5">
      <c r="A1" s="1" t="s">
        <v>214</v>
      </c>
      <c r="B1" s="1"/>
      <c r="C1" s="1"/>
      <c r="D1" s="1"/>
      <c r="E1"/>
    </row>
    <row r="2" ht="19.5" spans="1:4">
      <c r="A2" s="65"/>
      <c r="B2" s="102"/>
      <c r="C2" s="102"/>
      <c r="D2" s="103" t="s">
        <v>35</v>
      </c>
    </row>
    <row r="3" ht="31.5" customHeight="1" spans="1:5">
      <c r="A3" s="104"/>
      <c r="B3" s="53" t="s">
        <v>215</v>
      </c>
      <c r="C3" s="68" t="s">
        <v>62</v>
      </c>
      <c r="D3" s="68" t="s">
        <v>37</v>
      </c>
      <c r="E3" s="105" t="s">
        <v>16</v>
      </c>
    </row>
    <row r="4" s="51" customFormat="1" ht="18.75" spans="1:5">
      <c r="A4" s="106" t="s">
        <v>193</v>
      </c>
      <c r="B4" s="107">
        <v>177</v>
      </c>
      <c r="C4" s="108">
        <v>151799.026</v>
      </c>
      <c r="D4" s="108">
        <v>1688348.374</v>
      </c>
      <c r="E4" s="109">
        <v>7.8999999599399</v>
      </c>
    </row>
    <row r="5" s="51" customFormat="1" ht="18.75" spans="1:5">
      <c r="A5" s="70" t="s">
        <v>216</v>
      </c>
      <c r="B5" s="110">
        <v>59</v>
      </c>
      <c r="C5" s="111">
        <v>44922.368</v>
      </c>
      <c r="D5" s="111">
        <v>372423.704</v>
      </c>
      <c r="E5" s="112">
        <v>-3.82321613605667</v>
      </c>
    </row>
    <row r="6" s="51" customFormat="1" ht="18.75" spans="1:5">
      <c r="A6" s="70" t="s">
        <v>217</v>
      </c>
      <c r="B6" s="110">
        <v>3</v>
      </c>
      <c r="C6" s="111">
        <v>732.2</v>
      </c>
      <c r="D6" s="111">
        <v>8688.7</v>
      </c>
      <c r="E6" s="112">
        <v>14.128562380855</v>
      </c>
    </row>
    <row r="7" s="51" customFormat="1" ht="18.75" spans="1:5">
      <c r="A7" s="70" t="s">
        <v>194</v>
      </c>
      <c r="B7" s="110">
        <v>2</v>
      </c>
      <c r="C7" s="111">
        <v>1594.4</v>
      </c>
      <c r="D7" s="111">
        <v>11077.6</v>
      </c>
      <c r="E7" s="112">
        <v>-4.18325926859644</v>
      </c>
    </row>
    <row r="8" s="51" customFormat="1" ht="18.75" spans="1:5">
      <c r="A8" s="70" t="s">
        <v>195</v>
      </c>
      <c r="B8" s="110">
        <v>6</v>
      </c>
      <c r="C8" s="111">
        <v>1752.876</v>
      </c>
      <c r="D8" s="111">
        <v>48617.673</v>
      </c>
      <c r="E8" s="112">
        <v>-4.86420680044415</v>
      </c>
    </row>
    <row r="9" s="51" customFormat="1" ht="18.75" spans="1:5">
      <c r="A9" s="70" t="s">
        <v>196</v>
      </c>
      <c r="B9" s="110">
        <v>6</v>
      </c>
      <c r="C9" s="111">
        <v>5107.676</v>
      </c>
      <c r="D9" s="111">
        <v>54479.699</v>
      </c>
      <c r="E9" s="112">
        <v>-2.38880013202834</v>
      </c>
    </row>
    <row r="10" s="51" customFormat="1" ht="18.75" spans="1:5">
      <c r="A10" s="70" t="s">
        <v>197</v>
      </c>
      <c r="B10" s="110">
        <v>8</v>
      </c>
      <c r="C10" s="111">
        <v>4990.2</v>
      </c>
      <c r="D10" s="111">
        <v>57061.5</v>
      </c>
      <c r="E10" s="112">
        <v>-6.15802828910672</v>
      </c>
    </row>
    <row r="11" s="51" customFormat="1" ht="18.75" spans="1:5">
      <c r="A11" s="70" t="s">
        <v>198</v>
      </c>
      <c r="B11" s="110">
        <v>4</v>
      </c>
      <c r="C11" s="111">
        <v>1154.9</v>
      </c>
      <c r="D11" s="111">
        <v>11576.4</v>
      </c>
      <c r="E11" s="112">
        <v>-33.6811873949393</v>
      </c>
    </row>
    <row r="12" s="51" customFormat="1" ht="18.75" spans="1:5">
      <c r="A12" s="70" t="s">
        <v>199</v>
      </c>
      <c r="B12" s="110">
        <v>8</v>
      </c>
      <c r="C12" s="111">
        <v>3691.24</v>
      </c>
      <c r="D12" s="111">
        <v>32650.369</v>
      </c>
      <c r="E12" s="112">
        <v>-8.62277059881954</v>
      </c>
    </row>
    <row r="13" s="51" customFormat="1" ht="18.75" spans="1:5">
      <c r="A13" s="70" t="s">
        <v>200</v>
      </c>
      <c r="B13" s="113">
        <v>0</v>
      </c>
      <c r="C13" s="114">
        <v>0</v>
      </c>
      <c r="D13" s="114">
        <v>0</v>
      </c>
      <c r="E13" s="115" t="s">
        <v>69</v>
      </c>
    </row>
    <row r="14" s="51" customFormat="1" ht="18.75" spans="1:5">
      <c r="A14" s="70" t="s">
        <v>201</v>
      </c>
      <c r="B14" s="110">
        <v>6</v>
      </c>
      <c r="C14" s="111">
        <v>3485.4</v>
      </c>
      <c r="D14" s="111">
        <v>43655.739</v>
      </c>
      <c r="E14" s="112">
        <v>-19.5578251905182</v>
      </c>
    </row>
    <row r="15" s="51" customFormat="1" ht="18.75" spans="1:5">
      <c r="A15" s="70" t="s">
        <v>202</v>
      </c>
      <c r="B15" s="110">
        <v>15</v>
      </c>
      <c r="C15" s="111">
        <v>51687.026</v>
      </c>
      <c r="D15" s="111">
        <v>702448.954</v>
      </c>
      <c r="E15" s="112">
        <v>45.3183941467403</v>
      </c>
    </row>
    <row r="16" s="51" customFormat="1" ht="18.75" spans="1:5">
      <c r="A16" s="70" t="s">
        <v>203</v>
      </c>
      <c r="B16" s="110">
        <v>6</v>
      </c>
      <c r="C16" s="111">
        <v>2421.5</v>
      </c>
      <c r="D16" s="111">
        <v>27612.497</v>
      </c>
      <c r="E16" s="112">
        <v>0.7341753631827</v>
      </c>
    </row>
    <row r="17" s="51" customFormat="1" ht="18.75" spans="1:5">
      <c r="A17" s="70" t="s">
        <v>204</v>
      </c>
      <c r="B17" s="110">
        <v>5</v>
      </c>
      <c r="C17" s="111">
        <v>3620.831</v>
      </c>
      <c r="D17" s="111">
        <v>32384.55</v>
      </c>
      <c r="E17" s="112">
        <v>-39.2001572550663</v>
      </c>
    </row>
    <row r="18" s="51" customFormat="1" ht="18.75" spans="1:5">
      <c r="A18" s="70" t="s">
        <v>205</v>
      </c>
      <c r="B18" s="110">
        <v>5</v>
      </c>
      <c r="C18" s="111">
        <v>1645.566</v>
      </c>
      <c r="D18" s="111">
        <v>20931.263</v>
      </c>
      <c r="E18" s="112">
        <v>23.1071824080656</v>
      </c>
    </row>
    <row r="19" s="51" customFormat="1" ht="18.75" spans="1:5">
      <c r="A19" s="70" t="s">
        <v>206</v>
      </c>
      <c r="B19" s="110">
        <v>3</v>
      </c>
      <c r="C19" s="111">
        <v>269.15</v>
      </c>
      <c r="D19" s="111">
        <v>3141.97</v>
      </c>
      <c r="E19" s="112">
        <v>-31.5137056158662</v>
      </c>
    </row>
    <row r="20" s="51" customFormat="1" ht="18.75" spans="1:5">
      <c r="A20" s="70" t="s">
        <v>207</v>
      </c>
      <c r="B20" s="110">
        <v>5</v>
      </c>
      <c r="C20" s="111">
        <v>1151.2</v>
      </c>
      <c r="D20" s="111">
        <v>17299.4</v>
      </c>
      <c r="E20" s="112">
        <v>-11.4829698422181</v>
      </c>
    </row>
    <row r="21" s="51" customFormat="1" ht="18.75" spans="1:5">
      <c r="A21" s="70" t="s">
        <v>208</v>
      </c>
      <c r="B21" s="110">
        <v>24</v>
      </c>
      <c r="C21" s="111">
        <v>20602.906</v>
      </c>
      <c r="D21" s="111">
        <v>212731.715</v>
      </c>
      <c r="E21" s="112">
        <v>-11.7324336290609</v>
      </c>
    </row>
    <row r="22" s="51" customFormat="1" ht="18.75" spans="1:5">
      <c r="A22" s="70" t="s">
        <v>209</v>
      </c>
      <c r="B22" s="110">
        <v>3</v>
      </c>
      <c r="C22" s="111">
        <v>453.8</v>
      </c>
      <c r="D22" s="111">
        <v>5393.736</v>
      </c>
      <c r="E22" s="112">
        <v>-34.0632657028056</v>
      </c>
    </row>
    <row r="23" s="51" customFormat="1" ht="18.75" spans="1:5">
      <c r="A23" s="70" t="s">
        <v>210</v>
      </c>
      <c r="B23" s="110">
        <v>2</v>
      </c>
      <c r="C23" s="111">
        <v>491</v>
      </c>
      <c r="D23" s="111">
        <v>6027.1</v>
      </c>
      <c r="E23" s="112">
        <v>1.2526715397521</v>
      </c>
    </row>
    <row r="24" s="51" customFormat="1" ht="18.75" spans="1:5">
      <c r="A24" s="70" t="s">
        <v>211</v>
      </c>
      <c r="B24" s="110">
        <v>2</v>
      </c>
      <c r="C24" s="111">
        <v>592.3</v>
      </c>
      <c r="D24" s="111">
        <v>6106</v>
      </c>
      <c r="E24" s="112">
        <v>26.6878559130034</v>
      </c>
    </row>
    <row r="25" s="51" customFormat="1" ht="18.75" spans="1:5">
      <c r="A25" s="70" t="s">
        <v>212</v>
      </c>
      <c r="B25" s="110">
        <v>4</v>
      </c>
      <c r="C25" s="111">
        <v>923.787</v>
      </c>
      <c r="D25" s="111">
        <v>8356.405</v>
      </c>
      <c r="E25" s="112">
        <v>-30.6530499143</v>
      </c>
    </row>
    <row r="26" s="51" customFormat="1" ht="18.75" spans="1:5">
      <c r="A26" s="116" t="s">
        <v>213</v>
      </c>
      <c r="B26" s="117">
        <v>0</v>
      </c>
      <c r="C26" s="118">
        <v>0</v>
      </c>
      <c r="D26" s="118">
        <v>0</v>
      </c>
      <c r="E26" s="119" t="s">
        <v>69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6"/>
  <sheetViews>
    <sheetView workbookViewId="0">
      <selection activeCell="B10" sqref="B10"/>
    </sheetView>
  </sheetViews>
  <sheetFormatPr defaultColWidth="9" defaultRowHeight="13.5" outlineLevelCol="2"/>
  <cols>
    <col min="1" max="1" width="14" customWidth="1"/>
    <col min="2" max="2" width="14.25" customWidth="1"/>
    <col min="3" max="3" width="12.25" customWidth="1"/>
  </cols>
  <sheetData>
    <row r="1" ht="24" customHeight="1" spans="1:3">
      <c r="A1" s="1" t="s">
        <v>218</v>
      </c>
      <c r="B1" s="1"/>
      <c r="C1" s="1"/>
    </row>
    <row r="2" ht="15" spans="1:3">
      <c r="A2" s="65"/>
      <c r="B2" s="65"/>
      <c r="C2" s="3" t="s">
        <v>35</v>
      </c>
    </row>
    <row r="3" ht="24.75" customHeight="1" spans="1:3">
      <c r="A3" s="67" t="s">
        <v>166</v>
      </c>
      <c r="B3" s="68" t="s">
        <v>37</v>
      </c>
      <c r="C3" s="69" t="s">
        <v>16</v>
      </c>
    </row>
    <row r="4" ht="18.75" customHeight="1" spans="1:3">
      <c r="A4" s="70" t="s">
        <v>219</v>
      </c>
      <c r="B4" s="92">
        <v>1317796</v>
      </c>
      <c r="C4" s="93">
        <v>9.03338278379338</v>
      </c>
    </row>
    <row r="5" ht="18.75" customHeight="1" spans="1:3">
      <c r="A5" s="70" t="s">
        <v>220</v>
      </c>
      <c r="B5" s="94">
        <v>91802</v>
      </c>
      <c r="C5" s="93">
        <v>0.5</v>
      </c>
    </row>
    <row r="6" ht="18.75" spans="1:3">
      <c r="A6" s="70" t="s">
        <v>221</v>
      </c>
      <c r="B6" s="95">
        <v>106117</v>
      </c>
      <c r="C6" s="96">
        <v>-48.969699301271</v>
      </c>
    </row>
    <row r="7" ht="18.75" spans="1:3">
      <c r="A7" s="70" t="s">
        <v>222</v>
      </c>
      <c r="B7" s="95">
        <v>186881</v>
      </c>
      <c r="C7" s="96">
        <v>37.9541730028199</v>
      </c>
    </row>
    <row r="8" ht="18.75" spans="1:3">
      <c r="A8" s="70" t="s">
        <v>223</v>
      </c>
      <c r="B8" s="95">
        <v>189862</v>
      </c>
      <c r="C8" s="96">
        <v>89.7</v>
      </c>
    </row>
    <row r="9" ht="18.75" spans="1:3">
      <c r="A9" s="70" t="s">
        <v>224</v>
      </c>
      <c r="B9" s="95">
        <v>22168</v>
      </c>
      <c r="C9" s="96">
        <v>-62.5565840145936</v>
      </c>
    </row>
    <row r="10" ht="18.75" spans="1:3">
      <c r="A10" s="70" t="s">
        <v>225</v>
      </c>
      <c r="B10" s="95">
        <v>26391</v>
      </c>
      <c r="C10" s="96">
        <v>33.5576923076923</v>
      </c>
    </row>
    <row r="11" ht="18.75" spans="1:3">
      <c r="A11" s="70" t="s">
        <v>226</v>
      </c>
      <c r="B11" s="95">
        <v>25281.9564</v>
      </c>
      <c r="C11" s="96">
        <v>3.17902460923153</v>
      </c>
    </row>
    <row r="12" ht="18.75" spans="1:3">
      <c r="A12" s="70" t="s">
        <v>227</v>
      </c>
      <c r="B12" s="95">
        <v>10822</v>
      </c>
      <c r="C12" s="96">
        <v>55.3099885189437</v>
      </c>
    </row>
    <row r="13" ht="18.75" spans="1:3">
      <c r="A13" s="70" t="s">
        <v>228</v>
      </c>
      <c r="B13" s="95">
        <v>87136.512</v>
      </c>
      <c r="C13" s="96">
        <v>1.88425840397545</v>
      </c>
    </row>
    <row r="14" ht="18.75" spans="1:3">
      <c r="A14" s="70" t="s">
        <v>229</v>
      </c>
      <c r="B14" s="95">
        <v>56065</v>
      </c>
      <c r="C14" s="96">
        <v>0.4</v>
      </c>
    </row>
    <row r="15" ht="18.75" spans="1:3">
      <c r="A15" s="70" t="s">
        <v>230</v>
      </c>
      <c r="B15" s="95">
        <v>88593</v>
      </c>
      <c r="C15" s="96">
        <v>63.3</v>
      </c>
    </row>
    <row r="16" ht="18.75" spans="1:3">
      <c r="A16" s="70" t="s">
        <v>231</v>
      </c>
      <c r="B16" s="95">
        <v>29557</v>
      </c>
      <c r="C16" s="96">
        <v>19.8629303702502</v>
      </c>
    </row>
    <row r="17" ht="18.75" spans="1:3">
      <c r="A17" s="70" t="s">
        <v>232</v>
      </c>
      <c r="B17" s="95">
        <v>20971</v>
      </c>
      <c r="C17" s="96">
        <v>10.7759759125244</v>
      </c>
    </row>
    <row r="18" ht="18.75" spans="1:3">
      <c r="A18" s="70" t="s">
        <v>233</v>
      </c>
      <c r="B18" s="95">
        <v>72426</v>
      </c>
      <c r="C18" s="96">
        <v>490.702226572058</v>
      </c>
    </row>
    <row r="19" ht="18.75" spans="1:3">
      <c r="A19" s="70" t="s">
        <v>234</v>
      </c>
      <c r="B19" s="95">
        <v>28173</v>
      </c>
      <c r="C19" s="96">
        <v>57.7082400358262</v>
      </c>
    </row>
    <row r="20" ht="18.75" spans="1:3">
      <c r="A20" s="70" t="s">
        <v>235</v>
      </c>
      <c r="B20" s="95">
        <v>83948</v>
      </c>
      <c r="C20" s="96">
        <v>0.7</v>
      </c>
    </row>
    <row r="21" ht="18.75" spans="1:3">
      <c r="A21" s="70" t="s">
        <v>236</v>
      </c>
      <c r="B21" s="95">
        <v>11294</v>
      </c>
      <c r="C21" s="97">
        <v>4.85563086064432</v>
      </c>
    </row>
    <row r="22" ht="18.75" spans="1:3">
      <c r="A22" s="70" t="s">
        <v>237</v>
      </c>
      <c r="B22" s="95">
        <v>10704</v>
      </c>
      <c r="C22" s="96">
        <v>-49.3613397672438</v>
      </c>
    </row>
    <row r="23" ht="18.75" spans="1:3">
      <c r="A23" s="70" t="s">
        <v>238</v>
      </c>
      <c r="B23" s="95">
        <v>14312</v>
      </c>
      <c r="C23" s="96">
        <v>9.78827861307149</v>
      </c>
    </row>
    <row r="24" ht="18.75" spans="1:3">
      <c r="A24" s="70" t="s">
        <v>239</v>
      </c>
      <c r="B24" s="95">
        <v>42020</v>
      </c>
      <c r="C24" s="96">
        <v>0.1</v>
      </c>
    </row>
    <row r="25" ht="19.5" spans="1:3">
      <c r="A25" s="73" t="s">
        <v>240</v>
      </c>
      <c r="B25" s="98">
        <v>18252</v>
      </c>
      <c r="C25" s="99">
        <v>-46.1338684925038</v>
      </c>
    </row>
    <row r="26" spans="1:3">
      <c r="A26" s="4"/>
      <c r="C26" s="100"/>
    </row>
  </sheetData>
  <mergeCells count="1">
    <mergeCell ref="A1:C1"/>
  </mergeCells>
  <pageMargins left="0.75" right="0.75" top="1" bottom="1" header="0.5" footer="0.5"/>
  <pageSetup paperSize="1" orientation="portrait" horizontalDpi="200" verticalDpi="2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5"/>
  <sheetViews>
    <sheetView workbookViewId="0">
      <selection activeCell="C11" sqref="C11"/>
    </sheetView>
  </sheetViews>
  <sheetFormatPr defaultColWidth="9" defaultRowHeight="13.5" outlineLevelCol="2"/>
  <cols>
    <col min="1" max="1" width="15.625" customWidth="1"/>
    <col min="2" max="2" width="10.5" style="76" customWidth="1"/>
    <col min="3" max="3" width="10.5" style="77" customWidth="1"/>
    <col min="4" max="4" width="12.625"/>
    <col min="5" max="5" width="13.75"/>
    <col min="7" max="7" width="17.5" customWidth="1"/>
  </cols>
  <sheetData>
    <row r="1" ht="28.5" customHeight="1" spans="1:3">
      <c r="A1" s="1" t="s">
        <v>241</v>
      </c>
      <c r="B1" s="78"/>
      <c r="C1" s="79"/>
    </row>
    <row r="2" ht="22.5" customHeight="1" spans="1:3">
      <c r="A2" s="51"/>
      <c r="B2" s="80"/>
      <c r="C2" s="81" t="s">
        <v>35</v>
      </c>
    </row>
    <row r="3" ht="22.5" customHeight="1" spans="1:3">
      <c r="A3" s="5" t="s">
        <v>166</v>
      </c>
      <c r="B3" s="82" t="s">
        <v>37</v>
      </c>
      <c r="C3" s="83" t="s">
        <v>16</v>
      </c>
    </row>
    <row r="4" ht="20.25" spans="1:3">
      <c r="A4" s="84" t="s">
        <v>220</v>
      </c>
      <c r="B4" s="85">
        <v>11874.40181</v>
      </c>
      <c r="C4" s="86">
        <v>2.37874941183139</v>
      </c>
    </row>
    <row r="5" ht="20.25" spans="1:3">
      <c r="A5" s="87" t="s">
        <v>221</v>
      </c>
      <c r="B5" s="85">
        <v>11256.71424</v>
      </c>
      <c r="C5" s="86">
        <v>2.30112710858296</v>
      </c>
    </row>
    <row r="6" ht="20.25" spans="1:3">
      <c r="A6" s="87" t="s">
        <v>222</v>
      </c>
      <c r="B6" s="85">
        <v>14116.16854</v>
      </c>
      <c r="C6" s="86">
        <v>12.3814223562114</v>
      </c>
    </row>
    <row r="7" ht="20.25" spans="1:3">
      <c r="A7" s="87" t="s">
        <v>223</v>
      </c>
      <c r="B7" s="85">
        <v>8588.77386</v>
      </c>
      <c r="C7" s="86">
        <v>9.4305102359591</v>
      </c>
    </row>
    <row r="8" ht="20.25" spans="1:3">
      <c r="A8" s="87" t="s">
        <v>224</v>
      </c>
      <c r="B8" s="85">
        <v>1711.98364</v>
      </c>
      <c r="C8" s="86">
        <v>2.64120405038532</v>
      </c>
    </row>
    <row r="9" ht="20.25" spans="1:3">
      <c r="A9" s="87" t="s">
        <v>225</v>
      </c>
      <c r="B9" s="85">
        <v>4100.9751221</v>
      </c>
      <c r="C9" s="86">
        <v>-13.112859239245</v>
      </c>
    </row>
    <row r="10" ht="20.25" spans="1:3">
      <c r="A10" s="87" t="s">
        <v>226</v>
      </c>
      <c r="B10" s="85">
        <v>1426.7417932</v>
      </c>
      <c r="C10" s="86">
        <v>7.27170586564384</v>
      </c>
    </row>
    <row r="11" ht="20.25" spans="1:3">
      <c r="A11" s="87" t="s">
        <v>227</v>
      </c>
      <c r="B11" s="85">
        <v>293.012818</v>
      </c>
      <c r="C11" s="86">
        <v>3.0328006219674</v>
      </c>
    </row>
    <row r="12" ht="20.25" spans="1:3">
      <c r="A12" s="87" t="s">
        <v>228</v>
      </c>
      <c r="B12" s="85">
        <v>1657.2762933</v>
      </c>
      <c r="C12" s="86">
        <v>-26.5667023728427</v>
      </c>
    </row>
    <row r="13" ht="20.25" spans="1:3">
      <c r="A13" s="87" t="s">
        <v>229</v>
      </c>
      <c r="B13" s="85">
        <v>3870.5793854</v>
      </c>
      <c r="C13" s="86">
        <v>20.275664908336</v>
      </c>
    </row>
    <row r="14" ht="20.25" spans="1:3">
      <c r="A14" s="87" t="s">
        <v>230</v>
      </c>
      <c r="B14" s="85">
        <v>3927.0510256</v>
      </c>
      <c r="C14" s="86">
        <v>2.56582633603377</v>
      </c>
    </row>
    <row r="15" ht="20.25" spans="1:3">
      <c r="A15" s="87" t="s">
        <v>231</v>
      </c>
      <c r="B15" s="85">
        <v>1180.1990224</v>
      </c>
      <c r="C15" s="86">
        <v>30.3976803733872</v>
      </c>
    </row>
    <row r="16" ht="20.25" spans="1:3">
      <c r="A16" s="87" t="s">
        <v>232</v>
      </c>
      <c r="B16" s="85">
        <v>1549.851798</v>
      </c>
      <c r="C16" s="86">
        <v>14.5188207512281</v>
      </c>
    </row>
    <row r="17" ht="20.25" spans="1:3">
      <c r="A17" s="87" t="s">
        <v>233</v>
      </c>
      <c r="B17" s="85">
        <v>690.3262584</v>
      </c>
      <c r="C17" s="86">
        <v>1.02942158136424</v>
      </c>
    </row>
    <row r="18" ht="20.25" spans="1:3">
      <c r="A18" s="87" t="s">
        <v>234</v>
      </c>
      <c r="B18" s="85">
        <v>694.07239525</v>
      </c>
      <c r="C18" s="86">
        <v>3.13810196500686</v>
      </c>
    </row>
    <row r="19" ht="20.25" spans="1:3">
      <c r="A19" s="87" t="s">
        <v>235</v>
      </c>
      <c r="B19" s="85">
        <v>6118.1599373</v>
      </c>
      <c r="C19" s="86">
        <v>4.69698719107432</v>
      </c>
    </row>
    <row r="20" ht="20.25" spans="1:3">
      <c r="A20" s="87" t="s">
        <v>236</v>
      </c>
      <c r="B20" s="85">
        <v>968.94171335</v>
      </c>
      <c r="C20" s="86">
        <v>1.4798955971938</v>
      </c>
    </row>
    <row r="21" ht="20.25" spans="1:3">
      <c r="A21" s="87" t="s">
        <v>237</v>
      </c>
      <c r="B21" s="85">
        <v>855.650753</v>
      </c>
      <c r="C21" s="86">
        <v>78.6757713653769</v>
      </c>
    </row>
    <row r="22" ht="20.25" spans="1:3">
      <c r="A22" s="87" t="s">
        <v>238</v>
      </c>
      <c r="B22" s="85">
        <v>431.1463572</v>
      </c>
      <c r="C22" s="86">
        <v>3.19386877477699</v>
      </c>
    </row>
    <row r="23" ht="20.25" spans="1:3">
      <c r="A23" s="87" t="s">
        <v>239</v>
      </c>
      <c r="B23" s="85">
        <v>1042.6529819</v>
      </c>
      <c r="C23" s="86">
        <v>3.17984620789297</v>
      </c>
    </row>
    <row r="24" ht="21" spans="1:3">
      <c r="A24" s="88" t="s">
        <v>240</v>
      </c>
      <c r="B24" s="89">
        <v>314.538402</v>
      </c>
      <c r="C24" s="90">
        <v>2.92746315924845</v>
      </c>
    </row>
    <row r="25" spans="3:3">
      <c r="C25" s="91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25"/>
  <sheetViews>
    <sheetView zoomScale="90" zoomScaleNormal="90" workbookViewId="0">
      <selection activeCell="C11" sqref="C11"/>
    </sheetView>
  </sheetViews>
  <sheetFormatPr defaultColWidth="9" defaultRowHeight="13.5" outlineLevelCol="4"/>
  <cols>
    <col min="1" max="1" width="13.125" customWidth="1"/>
    <col min="2" max="3" width="11.25" customWidth="1"/>
    <col min="5" max="5" width="10.375"/>
  </cols>
  <sheetData>
    <row r="1" ht="29.25" customHeight="1" spans="1:3">
      <c r="A1" s="1" t="s">
        <v>242</v>
      </c>
      <c r="B1" s="1"/>
      <c r="C1" s="1"/>
    </row>
    <row r="2" ht="24" customHeight="1" spans="1:5">
      <c r="A2" s="65"/>
      <c r="B2" s="65"/>
      <c r="C2" s="3" t="s">
        <v>35</v>
      </c>
      <c r="E2" s="66"/>
    </row>
    <row r="3" ht="18.75" customHeight="1" spans="1:5">
      <c r="A3" s="67" t="s">
        <v>166</v>
      </c>
      <c r="B3" s="68" t="s">
        <v>37</v>
      </c>
      <c r="C3" s="69" t="s">
        <v>16</v>
      </c>
      <c r="E3" s="66"/>
    </row>
    <row r="4" ht="18.75" spans="1:5">
      <c r="A4" s="70" t="s">
        <v>219</v>
      </c>
      <c r="B4" s="71">
        <v>3052247</v>
      </c>
      <c r="C4" s="72">
        <v>9.2</v>
      </c>
      <c r="E4" s="66"/>
    </row>
    <row r="5" ht="18.75" spans="1:5">
      <c r="A5" s="70" t="s">
        <v>220</v>
      </c>
      <c r="B5" s="71">
        <v>629323</v>
      </c>
      <c r="C5" s="72">
        <v>10.3</v>
      </c>
      <c r="E5" s="66"/>
    </row>
    <row r="6" ht="18.75" spans="1:5">
      <c r="A6" s="70" t="s">
        <v>221</v>
      </c>
      <c r="B6" s="71">
        <v>133533</v>
      </c>
      <c r="C6" s="72">
        <v>9.8</v>
      </c>
      <c r="E6" s="66"/>
    </row>
    <row r="7" ht="18.75" spans="1:5">
      <c r="A7" s="70" t="s">
        <v>222</v>
      </c>
      <c r="B7" s="71">
        <v>322181</v>
      </c>
      <c r="C7" s="72">
        <v>8.4</v>
      </c>
      <c r="E7" s="66"/>
    </row>
    <row r="8" ht="18.75" spans="1:5">
      <c r="A8" s="70" t="s">
        <v>223</v>
      </c>
      <c r="B8" s="71">
        <v>61011</v>
      </c>
      <c r="C8" s="72">
        <v>10.2</v>
      </c>
      <c r="E8" s="66"/>
    </row>
    <row r="9" ht="18.75" spans="1:5">
      <c r="A9" s="70" t="s">
        <v>224</v>
      </c>
      <c r="B9" s="71">
        <v>35876</v>
      </c>
      <c r="C9" s="72">
        <v>8.7</v>
      </c>
      <c r="E9" s="66"/>
    </row>
    <row r="10" ht="18.75" spans="1:5">
      <c r="A10" s="70" t="s">
        <v>225</v>
      </c>
      <c r="B10" s="71">
        <v>77838</v>
      </c>
      <c r="C10" s="72">
        <v>8.7</v>
      </c>
      <c r="E10" s="66"/>
    </row>
    <row r="11" ht="18.75" spans="1:5">
      <c r="A11" s="70" t="s">
        <v>226</v>
      </c>
      <c r="B11" s="71">
        <v>97403</v>
      </c>
      <c r="C11" s="72">
        <v>8.5</v>
      </c>
      <c r="E11" s="66"/>
    </row>
    <row r="12" ht="18.75" spans="1:5">
      <c r="A12" s="70" t="s">
        <v>227</v>
      </c>
      <c r="B12" s="71">
        <v>52165</v>
      </c>
      <c r="C12" s="72">
        <v>8.5</v>
      </c>
      <c r="E12" s="66"/>
    </row>
    <row r="13" ht="18.75" spans="1:5">
      <c r="A13" s="70" t="s">
        <v>228</v>
      </c>
      <c r="B13" s="71">
        <v>152347</v>
      </c>
      <c r="C13" s="72">
        <v>9.5</v>
      </c>
      <c r="E13" s="66"/>
    </row>
    <row r="14" ht="18.75" spans="1:5">
      <c r="A14" s="70" t="s">
        <v>229</v>
      </c>
      <c r="B14" s="71">
        <v>202207</v>
      </c>
      <c r="C14" s="72">
        <v>8.5</v>
      </c>
      <c r="E14" s="66"/>
    </row>
    <row r="15" ht="18.75" spans="1:5">
      <c r="A15" s="70" t="s">
        <v>230</v>
      </c>
      <c r="B15" s="71">
        <v>318033</v>
      </c>
      <c r="C15" s="72">
        <v>8.8</v>
      </c>
      <c r="E15" s="66"/>
    </row>
    <row r="16" ht="18.75" spans="1:5">
      <c r="A16" s="70" t="s">
        <v>231</v>
      </c>
      <c r="B16" s="71">
        <v>107142</v>
      </c>
      <c r="C16" s="72">
        <v>10.1</v>
      </c>
      <c r="E16" s="66"/>
    </row>
    <row r="17" ht="18.75" spans="1:5">
      <c r="A17" s="70" t="s">
        <v>232</v>
      </c>
      <c r="B17" s="71">
        <v>178912</v>
      </c>
      <c r="C17" s="72">
        <v>9.3</v>
      </c>
      <c r="E17" s="66"/>
    </row>
    <row r="18" ht="18.75" spans="1:5">
      <c r="A18" s="70" t="s">
        <v>233</v>
      </c>
      <c r="B18" s="71">
        <v>72822</v>
      </c>
      <c r="C18" s="72">
        <v>9.9</v>
      </c>
      <c r="E18" s="66"/>
    </row>
    <row r="19" ht="18.75" spans="1:5">
      <c r="A19" s="70" t="s">
        <v>234</v>
      </c>
      <c r="B19" s="71">
        <v>32770</v>
      </c>
      <c r="C19" s="72">
        <v>10</v>
      </c>
      <c r="E19" s="66"/>
    </row>
    <row r="20" ht="18.75" spans="1:5">
      <c r="A20" s="70" t="s">
        <v>235</v>
      </c>
      <c r="B20" s="71">
        <v>203659</v>
      </c>
      <c r="C20" s="72">
        <v>8.9</v>
      </c>
      <c r="E20" s="66"/>
    </row>
    <row r="21" ht="18.75" spans="1:5">
      <c r="A21" s="70" t="s">
        <v>236</v>
      </c>
      <c r="B21" s="71">
        <v>47222</v>
      </c>
      <c r="C21" s="72">
        <v>9.4</v>
      </c>
      <c r="E21" s="66"/>
    </row>
    <row r="22" ht="18.75" spans="1:5">
      <c r="A22" s="70" t="s">
        <v>237</v>
      </c>
      <c r="B22" s="71">
        <v>69352</v>
      </c>
      <c r="C22" s="72">
        <v>8.5</v>
      </c>
      <c r="E22" s="66"/>
    </row>
    <row r="23" ht="18.75" spans="1:5">
      <c r="A23" s="70" t="s">
        <v>238</v>
      </c>
      <c r="B23" s="71">
        <v>79498</v>
      </c>
      <c r="C23" s="72">
        <v>8.5</v>
      </c>
      <c r="E23" s="66"/>
    </row>
    <row r="24" ht="18.75" spans="1:5">
      <c r="A24" s="70" t="s">
        <v>239</v>
      </c>
      <c r="B24" s="71">
        <v>139469</v>
      </c>
      <c r="C24" s="72">
        <v>8.5</v>
      </c>
      <c r="E24" s="66"/>
    </row>
    <row r="25" ht="19.5" spans="1:5">
      <c r="A25" s="73" t="s">
        <v>240</v>
      </c>
      <c r="B25" s="74">
        <v>39484</v>
      </c>
      <c r="C25" s="75">
        <v>8.5</v>
      </c>
      <c r="E25" s="66"/>
    </row>
  </sheetData>
  <mergeCells count="1">
    <mergeCell ref="A1:C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D29" sqref="D29"/>
    </sheetView>
  </sheetViews>
  <sheetFormatPr defaultColWidth="9" defaultRowHeight="13.5" outlineLevelCol="3"/>
  <sheetData>
    <row r="1" ht="20.25" spans="1:4">
      <c r="A1" s="122" t="s">
        <v>1</v>
      </c>
      <c r="B1" s="122"/>
      <c r="C1" s="122"/>
      <c r="D1" s="122"/>
    </row>
    <row r="3" ht="18.75" spans="1:4">
      <c r="A3" s="283" t="s">
        <v>2</v>
      </c>
      <c r="B3" s="283"/>
      <c r="C3" s="283"/>
      <c r="D3" s="283"/>
    </row>
    <row r="4" ht="18.75" spans="1:4">
      <c r="A4" s="283" t="s">
        <v>3</v>
      </c>
      <c r="B4" s="283"/>
      <c r="C4" s="283"/>
      <c r="D4" s="283"/>
    </row>
    <row r="5" ht="18.75" spans="1:4">
      <c r="A5" s="283" t="s">
        <v>4</v>
      </c>
      <c r="B5" s="283"/>
      <c r="C5" s="283"/>
      <c r="D5" s="283"/>
    </row>
    <row r="6" ht="18.75" spans="1:4">
      <c r="A6" s="283" t="s">
        <v>5</v>
      </c>
      <c r="B6" s="283"/>
      <c r="C6" s="283"/>
      <c r="D6" s="283"/>
    </row>
    <row r="7" ht="18.75" spans="1:4">
      <c r="A7" s="283" t="s">
        <v>6</v>
      </c>
      <c r="B7" s="283"/>
      <c r="C7" s="283"/>
      <c r="D7" s="283"/>
    </row>
    <row r="8" ht="18.75" spans="1:4">
      <c r="A8" s="283" t="s">
        <v>7</v>
      </c>
      <c r="B8" s="283"/>
      <c r="C8" s="283"/>
      <c r="D8" s="283"/>
    </row>
    <row r="9" ht="18.75" spans="1:4">
      <c r="A9" s="283" t="s">
        <v>8</v>
      </c>
      <c r="B9" s="283"/>
      <c r="C9" s="283"/>
      <c r="D9" s="283"/>
    </row>
    <row r="10" ht="18.75" spans="1:4">
      <c r="A10" s="283" t="s">
        <v>9</v>
      </c>
      <c r="B10" s="283"/>
      <c r="C10" s="283"/>
      <c r="D10" s="283"/>
    </row>
    <row r="11" ht="18.75" spans="1:4">
      <c r="A11" s="283" t="s">
        <v>10</v>
      </c>
      <c r="B11" s="283"/>
      <c r="C11" s="283"/>
      <c r="D11" s="283"/>
    </row>
    <row r="12" ht="18.75" spans="1:4">
      <c r="A12" s="283" t="s">
        <v>11</v>
      </c>
      <c r="B12" s="283"/>
      <c r="C12" s="283"/>
      <c r="D12" s="283"/>
    </row>
  </sheetData>
  <mergeCells count="1">
    <mergeCell ref="A1:D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8"/>
  <sheetViews>
    <sheetView zoomScale="90" zoomScaleNormal="90" workbookViewId="0">
      <selection activeCell="A3" sqref="A3"/>
    </sheetView>
  </sheetViews>
  <sheetFormatPr defaultColWidth="9" defaultRowHeight="13.5" outlineLevelCol="3"/>
  <cols>
    <col min="1" max="1" width="29.125" customWidth="1"/>
    <col min="2" max="2" width="12" customWidth="1"/>
    <col min="3" max="3" width="8.375" customWidth="1"/>
    <col min="4" max="4" width="10" customWidth="1"/>
  </cols>
  <sheetData>
    <row r="1" ht="28.5" customHeight="1" spans="1:4">
      <c r="A1" s="1" t="s">
        <v>243</v>
      </c>
      <c r="B1" s="1"/>
      <c r="C1" s="1"/>
      <c r="D1" s="1"/>
    </row>
    <row r="2" ht="15" spans="1:4">
      <c r="A2" s="3"/>
      <c r="B2" s="3"/>
      <c r="C2" s="3"/>
      <c r="D2" s="3" t="s">
        <v>244</v>
      </c>
    </row>
    <row r="3" ht="20.25" customHeight="1" spans="1:4">
      <c r="A3" s="5" t="s">
        <v>245</v>
      </c>
      <c r="B3" s="52" t="s">
        <v>37</v>
      </c>
      <c r="C3" s="53" t="s">
        <v>16</v>
      </c>
      <c r="D3" s="34" t="s">
        <v>246</v>
      </c>
    </row>
    <row r="4" ht="14.25" spans="1:3">
      <c r="A4" s="17" t="s">
        <v>247</v>
      </c>
      <c r="C4" s="54"/>
    </row>
    <row r="5" ht="14.25" spans="1:4">
      <c r="A5" s="12" t="s">
        <v>248</v>
      </c>
      <c r="B5" s="55">
        <v>3559.93332049586</v>
      </c>
      <c r="C5" s="56">
        <v>8.51714501616605</v>
      </c>
      <c r="D5" s="39" t="s">
        <v>69</v>
      </c>
    </row>
    <row r="6" ht="14.25" spans="1:4">
      <c r="A6" s="12" t="s">
        <v>249</v>
      </c>
      <c r="B6" s="55">
        <v>358.078477197066</v>
      </c>
      <c r="C6" s="56">
        <v>7.05048447076287</v>
      </c>
      <c r="D6" s="57">
        <f>RANK(C6,$C$6:$C$15)</f>
        <v>7</v>
      </c>
    </row>
    <row r="7" ht="14.25" spans="1:4">
      <c r="A7" s="12" t="s">
        <v>250</v>
      </c>
      <c r="B7" s="55">
        <v>430.674910130006</v>
      </c>
      <c r="C7" s="56">
        <v>3.00534251471092</v>
      </c>
      <c r="D7" s="57">
        <f t="shared" ref="D7:D15" si="0">RANK(C7,$C$6:$C$15)</f>
        <v>9</v>
      </c>
    </row>
    <row r="8" ht="14.25" spans="1:4">
      <c r="A8" s="12" t="s">
        <v>251</v>
      </c>
      <c r="B8" s="55">
        <v>331.471414448741</v>
      </c>
      <c r="C8" s="56">
        <v>1.15886196211861</v>
      </c>
      <c r="D8" s="57">
        <f t="shared" si="0"/>
        <v>10</v>
      </c>
    </row>
    <row r="9" ht="14.25" spans="1:4">
      <c r="A9" s="12" t="s">
        <v>252</v>
      </c>
      <c r="B9" s="55">
        <v>200.033533173999</v>
      </c>
      <c r="C9" s="56">
        <v>8.55565759853323</v>
      </c>
      <c r="D9" s="57">
        <f t="shared" si="0"/>
        <v>3</v>
      </c>
    </row>
    <row r="10" ht="14.25" spans="1:4">
      <c r="A10" s="12" t="s">
        <v>253</v>
      </c>
      <c r="B10" s="55">
        <v>693.986738743873</v>
      </c>
      <c r="C10" s="56">
        <v>16.8389843922582</v>
      </c>
      <c r="D10" s="57">
        <f t="shared" si="0"/>
        <v>1</v>
      </c>
    </row>
    <row r="11" ht="14.25" spans="1:4">
      <c r="A11" s="12" t="s">
        <v>254</v>
      </c>
      <c r="B11" s="55">
        <v>304.412714669472</v>
      </c>
      <c r="C11" s="56">
        <v>7.16558181998562</v>
      </c>
      <c r="D11" s="57">
        <f t="shared" si="0"/>
        <v>5</v>
      </c>
    </row>
    <row r="12" ht="14.25" spans="1:4">
      <c r="A12" s="12" t="s">
        <v>255</v>
      </c>
      <c r="B12" s="55">
        <v>213.58989926461</v>
      </c>
      <c r="C12" s="56">
        <v>6.76866063881765</v>
      </c>
      <c r="D12" s="57">
        <v>6</v>
      </c>
    </row>
    <row r="13" ht="14.25" spans="1:4">
      <c r="A13" s="12" t="s">
        <v>256</v>
      </c>
      <c r="B13" s="55">
        <v>354.122611760167</v>
      </c>
      <c r="C13" s="56">
        <v>7.54523768712281</v>
      </c>
      <c r="D13" s="57">
        <f t="shared" si="0"/>
        <v>4</v>
      </c>
    </row>
    <row r="14" ht="14.25" spans="1:4">
      <c r="A14" s="12" t="s">
        <v>257</v>
      </c>
      <c r="B14" s="55">
        <v>415.483115734685</v>
      </c>
      <c r="C14" s="56">
        <v>8.80446061347047</v>
      </c>
      <c r="D14" s="57">
        <f t="shared" si="0"/>
        <v>2</v>
      </c>
    </row>
    <row r="15" ht="14.25" spans="1:4">
      <c r="A15" s="12" t="s">
        <v>258</v>
      </c>
      <c r="B15" s="55">
        <v>516.157247067491</v>
      </c>
      <c r="C15" s="56">
        <v>7.05054074837921</v>
      </c>
      <c r="D15" s="57">
        <f t="shared" si="0"/>
        <v>6</v>
      </c>
    </row>
    <row r="16" ht="14.25" spans="1:4">
      <c r="A16" s="58" t="s">
        <v>259</v>
      </c>
      <c r="B16" s="59"/>
      <c r="C16" s="60"/>
      <c r="D16" s="61"/>
    </row>
    <row r="17" ht="14.25" spans="1:4">
      <c r="A17" s="12" t="s">
        <v>248</v>
      </c>
      <c r="B17" s="55">
        <v>867.747904111743</v>
      </c>
      <c r="C17" s="56">
        <v>14.8</v>
      </c>
      <c r="D17" s="39" t="s">
        <v>69</v>
      </c>
    </row>
    <row r="18" ht="14.25" spans="1:4">
      <c r="A18" s="12" t="s">
        <v>249</v>
      </c>
      <c r="B18" s="55">
        <v>48.822815484445</v>
      </c>
      <c r="C18" s="56">
        <v>11</v>
      </c>
      <c r="D18" s="62">
        <f>RANK(C18,$C$18:$C$27)</f>
        <v>3</v>
      </c>
    </row>
    <row r="19" ht="14.25" spans="1:4">
      <c r="A19" s="12" t="s">
        <v>250</v>
      </c>
      <c r="B19" s="55">
        <v>159.03447188714</v>
      </c>
      <c r="C19" s="56">
        <v>2.3</v>
      </c>
      <c r="D19" s="62">
        <f t="shared" ref="D19:D27" si="1">RANK(C19,$C$18:$C$27)</f>
        <v>8</v>
      </c>
    </row>
    <row r="20" ht="14.25" spans="1:4">
      <c r="A20" s="12" t="s">
        <v>251</v>
      </c>
      <c r="B20" s="55">
        <v>207.009104562395</v>
      </c>
      <c r="C20" s="56">
        <v>-4</v>
      </c>
      <c r="D20" s="62">
        <f t="shared" si="1"/>
        <v>10</v>
      </c>
    </row>
    <row r="21" ht="14.25" spans="1:4">
      <c r="A21" s="12" t="s">
        <v>252</v>
      </c>
      <c r="B21" s="55">
        <v>38.7770405583425</v>
      </c>
      <c r="C21" s="63">
        <v>8.6</v>
      </c>
      <c r="D21" s="62">
        <f t="shared" si="1"/>
        <v>5</v>
      </c>
    </row>
    <row r="22" ht="14.25" spans="1:4">
      <c r="A22" s="12" t="s">
        <v>253</v>
      </c>
      <c r="B22" s="55">
        <v>481.05002237275</v>
      </c>
      <c r="C22" s="63">
        <v>33</v>
      </c>
      <c r="D22" s="62">
        <f t="shared" si="1"/>
        <v>1</v>
      </c>
    </row>
    <row r="23" ht="14.25" spans="1:4">
      <c r="A23" s="12" t="s">
        <v>254</v>
      </c>
      <c r="B23" s="55">
        <v>17.5968658304675</v>
      </c>
      <c r="C23" s="63">
        <v>0.2</v>
      </c>
      <c r="D23" s="62">
        <f t="shared" si="1"/>
        <v>9</v>
      </c>
    </row>
    <row r="24" ht="14.25" spans="1:4">
      <c r="A24" s="12" t="s">
        <v>255</v>
      </c>
      <c r="B24" s="55">
        <v>11.7215507409</v>
      </c>
      <c r="C24" s="63">
        <v>6.5</v>
      </c>
      <c r="D24" s="62">
        <f t="shared" si="1"/>
        <v>6</v>
      </c>
    </row>
    <row r="25" ht="14.25" spans="1:4">
      <c r="A25" s="12" t="s">
        <v>256</v>
      </c>
      <c r="B25" s="55">
        <v>17.8970280855375</v>
      </c>
      <c r="C25" s="63">
        <v>11.9</v>
      </c>
      <c r="D25" s="62">
        <f t="shared" si="1"/>
        <v>2</v>
      </c>
    </row>
    <row r="26" ht="14.25" spans="1:4">
      <c r="A26" s="12" t="s">
        <v>257</v>
      </c>
      <c r="B26" s="55">
        <v>28.7596619964225</v>
      </c>
      <c r="C26" s="63">
        <v>10.5</v>
      </c>
      <c r="D26" s="62">
        <f t="shared" si="1"/>
        <v>4</v>
      </c>
    </row>
    <row r="27" ht="15" spans="1:4">
      <c r="A27" s="12" t="s">
        <v>258</v>
      </c>
      <c r="B27" s="55">
        <v>26.554991700975</v>
      </c>
      <c r="C27" s="63">
        <v>2.5</v>
      </c>
      <c r="D27" s="62">
        <f t="shared" si="1"/>
        <v>7</v>
      </c>
    </row>
    <row r="28" ht="21.75" customHeight="1" spans="1:4">
      <c r="A28" s="64" t="s">
        <v>260</v>
      </c>
      <c r="B28" s="64"/>
      <c r="C28" s="64"/>
      <c r="D28" s="6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40"/>
  <sheetViews>
    <sheetView workbookViewId="0">
      <selection activeCell="A3" sqref="A3"/>
    </sheetView>
  </sheetViews>
  <sheetFormatPr defaultColWidth="9" defaultRowHeight="13.5" outlineLevelCol="3"/>
  <cols>
    <col min="1" max="1" width="28.75" customWidth="1"/>
    <col min="2" max="2" width="11.125" customWidth="1"/>
    <col min="3" max="3" width="9.625" customWidth="1"/>
    <col min="4" max="4" width="8.75" customWidth="1"/>
    <col min="6" max="6" width="12.625"/>
  </cols>
  <sheetData>
    <row r="1" ht="22.5" customHeight="1" spans="1:4">
      <c r="A1" s="1" t="s">
        <v>261</v>
      </c>
      <c r="B1" s="1"/>
      <c r="C1" s="1"/>
      <c r="D1" s="1"/>
    </row>
    <row r="2" ht="14.25" spans="1:3">
      <c r="A2" s="31"/>
      <c r="B2" s="31"/>
      <c r="C2" s="32" t="s">
        <v>262</v>
      </c>
    </row>
    <row r="3" ht="18" customHeight="1" spans="1:4">
      <c r="A3" s="5" t="s">
        <v>245</v>
      </c>
      <c r="B3" s="33" t="s">
        <v>37</v>
      </c>
      <c r="C3" s="33" t="s">
        <v>16</v>
      </c>
      <c r="D3" s="34" t="s">
        <v>246</v>
      </c>
    </row>
    <row r="4" ht="14.25" spans="1:4">
      <c r="A4" s="8" t="s">
        <v>263</v>
      </c>
      <c r="B4" s="35"/>
      <c r="C4" s="35"/>
      <c r="D4" s="36"/>
    </row>
    <row r="5" ht="14.25" spans="1:4">
      <c r="A5" s="12" t="s">
        <v>248</v>
      </c>
      <c r="B5" s="37">
        <v>1376.08</v>
      </c>
      <c r="C5" s="38">
        <v>19.1</v>
      </c>
      <c r="D5" s="39" t="s">
        <v>69</v>
      </c>
    </row>
    <row r="6" ht="14.25" spans="1:4">
      <c r="A6" s="12" t="s">
        <v>249</v>
      </c>
      <c r="B6" s="40">
        <v>115.03</v>
      </c>
      <c r="C6" s="41">
        <v>20.1</v>
      </c>
      <c r="D6" s="39">
        <f>RANK(C6,$C$6:$C$15)</f>
        <v>4</v>
      </c>
    </row>
    <row r="7" ht="14.25" spans="1:4">
      <c r="A7" s="12" t="s">
        <v>250</v>
      </c>
      <c r="B7" s="37">
        <v>121.37</v>
      </c>
      <c r="C7" s="38">
        <v>14.6</v>
      </c>
      <c r="D7" s="39">
        <f t="shared" ref="D7:D15" si="0">RANK(C7,$C$6:$C$15)</f>
        <v>6</v>
      </c>
    </row>
    <row r="8" ht="14.25" spans="1:4">
      <c r="A8" s="12" t="s">
        <v>251</v>
      </c>
      <c r="B8" s="37">
        <v>141.64</v>
      </c>
      <c r="C8" s="38">
        <v>23.1</v>
      </c>
      <c r="D8" s="39">
        <f t="shared" si="0"/>
        <v>3</v>
      </c>
    </row>
    <row r="9" ht="14.25" spans="1:4">
      <c r="A9" s="12" t="s">
        <v>252</v>
      </c>
      <c r="B9" s="37">
        <v>84.99</v>
      </c>
      <c r="C9" s="38">
        <v>4.7</v>
      </c>
      <c r="D9" s="39">
        <f t="shared" si="0"/>
        <v>10</v>
      </c>
    </row>
    <row r="10" ht="14.25" spans="1:4">
      <c r="A10" s="12" t="s">
        <v>253</v>
      </c>
      <c r="B10" s="37">
        <v>320.19</v>
      </c>
      <c r="C10" s="38">
        <v>10.2</v>
      </c>
      <c r="D10" s="39">
        <f t="shared" si="0"/>
        <v>7</v>
      </c>
    </row>
    <row r="11" ht="14.25" spans="1:4">
      <c r="A11" s="12" t="s">
        <v>254</v>
      </c>
      <c r="B11" s="37">
        <v>154.42</v>
      </c>
      <c r="C11" s="38">
        <v>6.5</v>
      </c>
      <c r="D11" s="39">
        <f t="shared" si="0"/>
        <v>9</v>
      </c>
    </row>
    <row r="12" ht="14.25" spans="1:4">
      <c r="A12" s="12" t="s">
        <v>255</v>
      </c>
      <c r="B12" s="37">
        <v>157.77</v>
      </c>
      <c r="C12" s="38">
        <v>68.7</v>
      </c>
      <c r="D12" s="39">
        <f t="shared" si="0"/>
        <v>1</v>
      </c>
    </row>
    <row r="13" ht="14.25" spans="1:4">
      <c r="A13" s="12" t="s">
        <v>256</v>
      </c>
      <c r="B13" s="37">
        <v>89.55</v>
      </c>
      <c r="C13" s="38">
        <v>48.2</v>
      </c>
      <c r="D13" s="39">
        <f t="shared" si="0"/>
        <v>2</v>
      </c>
    </row>
    <row r="14" ht="14.25" spans="1:4">
      <c r="A14" s="12" t="s">
        <v>257</v>
      </c>
      <c r="B14" s="37">
        <v>98.49</v>
      </c>
      <c r="C14" s="38">
        <v>16.6</v>
      </c>
      <c r="D14" s="39">
        <f t="shared" si="0"/>
        <v>5</v>
      </c>
    </row>
    <row r="15" ht="14.25" spans="1:4">
      <c r="A15" s="12" t="s">
        <v>258</v>
      </c>
      <c r="B15" s="37">
        <v>131.78</v>
      </c>
      <c r="C15" s="38">
        <v>9</v>
      </c>
      <c r="D15" s="39">
        <f t="shared" si="0"/>
        <v>8</v>
      </c>
    </row>
    <row r="16" ht="14.25" spans="1:4">
      <c r="A16" s="17" t="s">
        <v>264</v>
      </c>
      <c r="B16" s="42"/>
      <c r="C16" s="42"/>
      <c r="D16" s="43"/>
    </row>
    <row r="17" ht="14.25" spans="1:4">
      <c r="A17" s="12" t="s">
        <v>248</v>
      </c>
      <c r="B17" s="37">
        <v>1784.45638</v>
      </c>
      <c r="C17" s="38">
        <v>8.89</v>
      </c>
      <c r="D17" s="39" t="s">
        <v>69</v>
      </c>
    </row>
    <row r="18" ht="14.25" spans="1:4">
      <c r="A18" s="12" t="s">
        <v>249</v>
      </c>
      <c r="B18" s="37">
        <v>423.97234</v>
      </c>
      <c r="C18" s="38">
        <v>9.65</v>
      </c>
      <c r="D18" s="44">
        <f>RANK(C18,$C$18:$C$27)</f>
        <v>1</v>
      </c>
    </row>
    <row r="19" ht="14.25" spans="1:4">
      <c r="A19" s="12" t="s">
        <v>250</v>
      </c>
      <c r="B19" s="37">
        <v>313.94945</v>
      </c>
      <c r="C19" s="38">
        <v>8.4</v>
      </c>
      <c r="D19" s="44">
        <v>8</v>
      </c>
    </row>
    <row r="20" ht="14.25" spans="1:4">
      <c r="A20" s="12" t="s">
        <v>251</v>
      </c>
      <c r="B20" s="37">
        <v>42.89929</v>
      </c>
      <c r="C20" s="38">
        <v>9.23</v>
      </c>
      <c r="D20" s="44">
        <f t="shared" ref="D19:D27" si="1">RANK(C20,$C$18:$C$27)</f>
        <v>3</v>
      </c>
    </row>
    <row r="21" ht="14.25" spans="1:4">
      <c r="A21" s="12" t="s">
        <v>252</v>
      </c>
      <c r="B21" s="37">
        <v>146.93488</v>
      </c>
      <c r="C21" s="38">
        <v>7.99</v>
      </c>
      <c r="D21" s="44">
        <f t="shared" si="1"/>
        <v>8</v>
      </c>
    </row>
    <row r="22" ht="14.25" spans="1:4">
      <c r="A22" s="12" t="s">
        <v>253</v>
      </c>
      <c r="B22" s="37">
        <v>107.45339</v>
      </c>
      <c r="C22" s="38">
        <v>7.35</v>
      </c>
      <c r="D22" s="44">
        <f t="shared" si="1"/>
        <v>10</v>
      </c>
    </row>
    <row r="23" ht="14.25" spans="1:4">
      <c r="A23" s="12" t="s">
        <v>254</v>
      </c>
      <c r="B23" s="37">
        <v>159.23524</v>
      </c>
      <c r="C23" s="38">
        <v>7.61</v>
      </c>
      <c r="D23" s="44">
        <f t="shared" si="1"/>
        <v>9</v>
      </c>
    </row>
    <row r="24" ht="14.25" spans="1:4">
      <c r="A24" s="12" t="s">
        <v>255</v>
      </c>
      <c r="B24" s="37">
        <v>72.97468</v>
      </c>
      <c r="C24" s="38">
        <v>8.59</v>
      </c>
      <c r="D24" s="44">
        <f t="shared" si="1"/>
        <v>6</v>
      </c>
    </row>
    <row r="25" ht="14.25" spans="1:4">
      <c r="A25" s="12" t="s">
        <v>256</v>
      </c>
      <c r="B25" s="37">
        <v>177.95104</v>
      </c>
      <c r="C25" s="38">
        <v>8.97</v>
      </c>
      <c r="D25" s="44">
        <f t="shared" si="1"/>
        <v>5</v>
      </c>
    </row>
    <row r="26" ht="14.25" spans="1:4">
      <c r="A26" s="12" t="s">
        <v>257</v>
      </c>
      <c r="B26" s="37">
        <v>141.31477</v>
      </c>
      <c r="C26" s="38">
        <v>9.4</v>
      </c>
      <c r="D26" s="44">
        <v>2</v>
      </c>
    </row>
    <row r="27" ht="14.25" spans="1:4">
      <c r="A27" s="12" t="s">
        <v>258</v>
      </c>
      <c r="B27" s="37">
        <v>305.22469</v>
      </c>
      <c r="C27" s="38">
        <v>9.21</v>
      </c>
      <c r="D27" s="44">
        <f t="shared" si="1"/>
        <v>4</v>
      </c>
    </row>
    <row r="28" ht="14.25" spans="1:4">
      <c r="A28" s="17" t="s">
        <v>265</v>
      </c>
      <c r="B28" s="45"/>
      <c r="C28" s="46"/>
      <c r="D28" s="47"/>
    </row>
    <row r="29" ht="14.25" spans="1:4">
      <c r="A29" s="12" t="s">
        <v>248</v>
      </c>
      <c r="B29" s="37">
        <v>160.3529</v>
      </c>
      <c r="C29" s="38">
        <v>16.3862487434359</v>
      </c>
      <c r="D29" s="39" t="s">
        <v>69</v>
      </c>
    </row>
    <row r="30" ht="14.25" spans="1:4">
      <c r="A30" s="12" t="s">
        <v>249</v>
      </c>
      <c r="B30" s="37">
        <v>3.3829</v>
      </c>
      <c r="C30" s="38">
        <v>-9.19851835945888</v>
      </c>
      <c r="D30" s="39">
        <f>RANK(C30,$C$30:$C$39)</f>
        <v>9</v>
      </c>
    </row>
    <row r="31" ht="14.25" spans="1:4">
      <c r="A31" s="12" t="s">
        <v>250</v>
      </c>
      <c r="B31" s="37">
        <v>7.2039</v>
      </c>
      <c r="C31" s="38">
        <v>28.4873454973514</v>
      </c>
      <c r="D31" s="39">
        <f t="shared" ref="D31:D39" si="2">RANK(C31,$C$30:$C$39)</f>
        <v>5</v>
      </c>
    </row>
    <row r="32" ht="14.25" spans="1:4">
      <c r="A32" s="12" t="s">
        <v>251</v>
      </c>
      <c r="B32" s="37">
        <v>4.6087</v>
      </c>
      <c r="C32" s="38">
        <v>-15.2048720354731</v>
      </c>
      <c r="D32" s="39">
        <f t="shared" si="2"/>
        <v>10</v>
      </c>
    </row>
    <row r="33" ht="14.25" spans="1:4">
      <c r="A33" s="12" t="s">
        <v>252</v>
      </c>
      <c r="B33" s="37">
        <v>6.5828</v>
      </c>
      <c r="C33" s="38">
        <v>11.8933895395285</v>
      </c>
      <c r="D33" s="39">
        <f t="shared" si="2"/>
        <v>7</v>
      </c>
    </row>
    <row r="34" ht="14.25" spans="1:4">
      <c r="A34" s="12" t="s">
        <v>253</v>
      </c>
      <c r="B34" s="37">
        <v>15.812</v>
      </c>
      <c r="C34" s="38">
        <v>29.5746947471933</v>
      </c>
      <c r="D34" s="39">
        <f t="shared" si="2"/>
        <v>4</v>
      </c>
    </row>
    <row r="35" ht="14.25" spans="1:4">
      <c r="A35" s="12" t="s">
        <v>254</v>
      </c>
      <c r="B35" s="37">
        <v>15.006</v>
      </c>
      <c r="C35" s="38">
        <v>34.4671852037707</v>
      </c>
      <c r="D35" s="39">
        <f t="shared" si="2"/>
        <v>3</v>
      </c>
    </row>
    <row r="36" ht="14.25" spans="1:4">
      <c r="A36" s="12" t="s">
        <v>255</v>
      </c>
      <c r="B36" s="37">
        <v>14.0448</v>
      </c>
      <c r="C36" s="38">
        <v>133.077765607886</v>
      </c>
      <c r="D36" s="39">
        <f t="shared" si="2"/>
        <v>1</v>
      </c>
    </row>
    <row r="37" ht="14.25" spans="1:4">
      <c r="A37" s="12" t="s">
        <v>256</v>
      </c>
      <c r="B37" s="37">
        <v>9.5504</v>
      </c>
      <c r="C37" s="38">
        <v>42.4242424242424</v>
      </c>
      <c r="D37" s="39">
        <f t="shared" si="2"/>
        <v>2</v>
      </c>
    </row>
    <row r="38" ht="14.25" spans="1:4">
      <c r="A38" s="12" t="s">
        <v>257</v>
      </c>
      <c r="B38" s="37">
        <v>9.3057</v>
      </c>
      <c r="C38" s="38">
        <v>-8.1381230195161</v>
      </c>
      <c r="D38" s="39">
        <f t="shared" si="2"/>
        <v>8</v>
      </c>
    </row>
    <row r="39" ht="14.25" spans="1:4">
      <c r="A39" s="27" t="s">
        <v>258</v>
      </c>
      <c r="B39" s="48">
        <v>17.5281</v>
      </c>
      <c r="C39" s="49">
        <v>16.1</v>
      </c>
      <c r="D39" s="50">
        <f t="shared" si="2"/>
        <v>6</v>
      </c>
    </row>
    <row r="40" spans="1:4">
      <c r="A40" s="51"/>
      <c r="B40" s="51"/>
      <c r="C40" s="51"/>
      <c r="D40" s="51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9"/>
  <sheetViews>
    <sheetView tabSelected="1" workbookViewId="0">
      <selection activeCell="A3" sqref="A3"/>
    </sheetView>
  </sheetViews>
  <sheetFormatPr defaultColWidth="9" defaultRowHeight="13.5" outlineLevelCol="3"/>
  <cols>
    <col min="1" max="1" width="30.25" customWidth="1"/>
    <col min="2" max="2" width="12.75" customWidth="1"/>
    <col min="3" max="3" width="9.875" customWidth="1"/>
    <col min="4" max="4" width="8.125" customWidth="1"/>
  </cols>
  <sheetData>
    <row r="1" ht="21" customHeight="1" spans="1:4">
      <c r="A1" s="1" t="s">
        <v>266</v>
      </c>
      <c r="B1" s="1"/>
      <c r="C1" s="1"/>
      <c r="D1" s="1"/>
    </row>
    <row r="2" ht="15" spans="1:4">
      <c r="A2" s="2"/>
      <c r="B2" s="2"/>
      <c r="C2" s="3" t="s">
        <v>267</v>
      </c>
      <c r="D2" s="4"/>
    </row>
    <row r="3" ht="19.5" customHeight="1" spans="1:4">
      <c r="A3" s="5" t="s">
        <v>245</v>
      </c>
      <c r="B3" s="6" t="s">
        <v>37</v>
      </c>
      <c r="C3" s="6" t="s">
        <v>16</v>
      </c>
      <c r="D3" s="7" t="s">
        <v>246</v>
      </c>
    </row>
    <row r="4" ht="14.25" customHeight="1" spans="1:4">
      <c r="A4" s="8" t="s">
        <v>268</v>
      </c>
      <c r="B4" s="9"/>
      <c r="C4" s="10"/>
      <c r="D4" s="11"/>
    </row>
    <row r="5" ht="14.25" customHeight="1" spans="1:4">
      <c r="A5" s="12" t="s">
        <v>248</v>
      </c>
      <c r="B5" s="13">
        <v>540.2232</v>
      </c>
      <c r="C5" s="14">
        <v>0.184355777534995</v>
      </c>
      <c r="D5" s="15" t="s">
        <v>69</v>
      </c>
    </row>
    <row r="6" ht="14.25" customHeight="1" spans="1:4">
      <c r="A6" s="12" t="s">
        <v>249</v>
      </c>
      <c r="B6" s="13">
        <v>14.2293</v>
      </c>
      <c r="C6" s="14">
        <v>3.54078892793992</v>
      </c>
      <c r="D6" s="16">
        <f>RANK(C6,$C$6:$C$15)</f>
        <v>3</v>
      </c>
    </row>
    <row r="7" ht="14.25" customHeight="1" spans="1:4">
      <c r="A7" s="12" t="s">
        <v>250</v>
      </c>
      <c r="B7" s="13">
        <v>20.2875</v>
      </c>
      <c r="C7" s="14">
        <v>8.18211389050343</v>
      </c>
      <c r="D7" s="16">
        <f t="shared" ref="D7:D15" si="0">RANK(C7,$C$6:$C$15)</f>
        <v>2</v>
      </c>
    </row>
    <row r="8" ht="14.25" customHeight="1" spans="1:4">
      <c r="A8" s="12" t="s">
        <v>251</v>
      </c>
      <c r="B8" s="13">
        <v>21.9079</v>
      </c>
      <c r="C8" s="14">
        <v>1.15010988605093</v>
      </c>
      <c r="D8" s="16">
        <f t="shared" si="0"/>
        <v>4</v>
      </c>
    </row>
    <row r="9" ht="14.25" customHeight="1" spans="1:4">
      <c r="A9" s="12" t="s">
        <v>252</v>
      </c>
      <c r="B9" s="13">
        <v>18.8819</v>
      </c>
      <c r="C9" s="14">
        <v>0.523328861347139</v>
      </c>
      <c r="D9" s="16">
        <f t="shared" si="0"/>
        <v>6</v>
      </c>
    </row>
    <row r="10" ht="14.25" customHeight="1" spans="1:4">
      <c r="A10" s="12" t="s">
        <v>253</v>
      </c>
      <c r="B10" s="13">
        <v>24.375</v>
      </c>
      <c r="C10" s="14">
        <v>-2.64175360674858</v>
      </c>
      <c r="D10" s="16">
        <f t="shared" si="0"/>
        <v>9</v>
      </c>
    </row>
    <row r="11" ht="14.25" customHeight="1" spans="1:4">
      <c r="A11" s="12" t="s">
        <v>254</v>
      </c>
      <c r="B11" s="13">
        <v>50.8869</v>
      </c>
      <c r="C11" s="14">
        <v>-1.05176577648665</v>
      </c>
      <c r="D11" s="16">
        <f t="shared" si="0"/>
        <v>8</v>
      </c>
    </row>
    <row r="12" ht="14.25" customHeight="1" spans="1:4">
      <c r="A12" s="12" t="s">
        <v>255</v>
      </c>
      <c r="B12" s="13">
        <v>47.6695</v>
      </c>
      <c r="C12" s="14">
        <v>23.7545236945539</v>
      </c>
      <c r="D12" s="16">
        <f t="shared" si="0"/>
        <v>1</v>
      </c>
    </row>
    <row r="13" ht="14.25" customHeight="1" spans="1:4">
      <c r="A13" s="12" t="s">
        <v>256</v>
      </c>
      <c r="B13" s="13">
        <v>72.4604</v>
      </c>
      <c r="C13" s="14">
        <v>-0.725170811772069</v>
      </c>
      <c r="D13" s="16">
        <f t="shared" si="0"/>
        <v>7</v>
      </c>
    </row>
    <row r="14" ht="14.25" customHeight="1" spans="1:4">
      <c r="A14" s="12" t="s">
        <v>257</v>
      </c>
      <c r="B14" s="13">
        <v>47.8683</v>
      </c>
      <c r="C14" s="14">
        <v>-19.1215753858631</v>
      </c>
      <c r="D14" s="16">
        <f t="shared" si="0"/>
        <v>10</v>
      </c>
    </row>
    <row r="15" ht="14.25" customHeight="1" spans="1:4">
      <c r="A15" s="12" t="s">
        <v>258</v>
      </c>
      <c r="B15" s="13">
        <v>82.0907</v>
      </c>
      <c r="C15" s="14">
        <v>1.01481554401595</v>
      </c>
      <c r="D15" s="16">
        <f t="shared" si="0"/>
        <v>5</v>
      </c>
    </row>
    <row r="16" ht="14.25" customHeight="1" spans="1:4">
      <c r="A16" s="17" t="s">
        <v>269</v>
      </c>
      <c r="B16" s="18"/>
      <c r="C16" s="18"/>
      <c r="D16" s="15"/>
    </row>
    <row r="17" ht="14.25" customHeight="1" spans="1:4">
      <c r="A17" s="12" t="s">
        <v>248</v>
      </c>
      <c r="B17" s="19">
        <v>541.7</v>
      </c>
      <c r="C17" s="20">
        <v>21.4</v>
      </c>
      <c r="D17" s="15" t="s">
        <v>69</v>
      </c>
    </row>
    <row r="18" ht="14.25" customHeight="1" spans="1:4">
      <c r="A18" s="12" t="s">
        <v>249</v>
      </c>
      <c r="B18" s="13"/>
      <c r="C18" s="14"/>
      <c r="D18" s="15"/>
    </row>
    <row r="19" ht="14.25" customHeight="1" spans="1:4">
      <c r="A19" s="12" t="s">
        <v>250</v>
      </c>
      <c r="B19" s="21"/>
      <c r="C19" s="22"/>
      <c r="D19" s="15"/>
    </row>
    <row r="20" ht="14.25" customHeight="1" spans="1:4">
      <c r="A20" s="12" t="s">
        <v>251</v>
      </c>
      <c r="B20" s="21"/>
      <c r="C20" s="22"/>
      <c r="D20" s="15"/>
    </row>
    <row r="21" ht="14.25" customHeight="1" spans="1:4">
      <c r="A21" s="12" t="s">
        <v>252</v>
      </c>
      <c r="B21" s="21"/>
      <c r="C21" s="22"/>
      <c r="D21" s="15"/>
    </row>
    <row r="22" ht="14.25" customHeight="1" spans="1:4">
      <c r="A22" s="12" t="s">
        <v>253</v>
      </c>
      <c r="B22" s="21"/>
      <c r="C22" s="22"/>
      <c r="D22" s="15"/>
    </row>
    <row r="23" ht="14.25" customHeight="1" spans="1:4">
      <c r="A23" s="12" t="s">
        <v>254</v>
      </c>
      <c r="B23" s="21"/>
      <c r="C23" s="22"/>
      <c r="D23" s="15"/>
    </row>
    <row r="24" ht="14.25" customHeight="1" spans="1:4">
      <c r="A24" s="12" t="s">
        <v>255</v>
      </c>
      <c r="B24" s="21"/>
      <c r="C24" s="22"/>
      <c r="D24" s="15"/>
    </row>
    <row r="25" ht="14.25" customHeight="1" spans="1:4">
      <c r="A25" s="12" t="s">
        <v>256</v>
      </c>
      <c r="B25" s="21"/>
      <c r="C25" s="22"/>
      <c r="D25" s="15"/>
    </row>
    <row r="26" ht="14.25" customHeight="1" spans="1:4">
      <c r="A26" s="12" t="s">
        <v>257</v>
      </c>
      <c r="B26" s="21"/>
      <c r="C26" s="22"/>
      <c r="D26" s="15"/>
    </row>
    <row r="27" ht="14.25" customHeight="1" spans="1:4">
      <c r="A27" s="12" t="s">
        <v>258</v>
      </c>
      <c r="B27" s="21"/>
      <c r="C27" s="22"/>
      <c r="D27" s="15"/>
    </row>
    <row r="28" ht="14.25" customHeight="1" spans="1:4">
      <c r="A28" s="17" t="s">
        <v>270</v>
      </c>
      <c r="B28" s="18"/>
      <c r="C28" s="18"/>
      <c r="D28" s="15"/>
    </row>
    <row r="29" ht="14.25" customHeight="1" spans="1:4">
      <c r="A29" s="12" t="s">
        <v>248</v>
      </c>
      <c r="B29" s="23">
        <v>29.6818</v>
      </c>
      <c r="C29" s="24">
        <v>19.21</v>
      </c>
      <c r="D29" s="25" t="s">
        <v>69</v>
      </c>
    </row>
    <row r="30" ht="14.25" customHeight="1" spans="1:4">
      <c r="A30" s="12" t="s">
        <v>249</v>
      </c>
      <c r="B30" s="23">
        <v>0.0061</v>
      </c>
      <c r="C30" s="24">
        <v>-57.7</v>
      </c>
      <c r="D30" s="25" t="s">
        <v>69</v>
      </c>
    </row>
    <row r="31" ht="14.25" customHeight="1" spans="1:4">
      <c r="A31" s="12" t="s">
        <v>250</v>
      </c>
      <c r="B31" s="23">
        <v>2.025</v>
      </c>
      <c r="C31" s="24">
        <v>3950</v>
      </c>
      <c r="D31" s="25" t="s">
        <v>69</v>
      </c>
    </row>
    <row r="32" ht="14.25" customHeight="1" spans="1:4">
      <c r="A32" s="12" t="s">
        <v>251</v>
      </c>
      <c r="B32" s="23">
        <v>0</v>
      </c>
      <c r="C32" s="24" t="s">
        <v>69</v>
      </c>
      <c r="D32" s="25" t="s">
        <v>69</v>
      </c>
    </row>
    <row r="33" ht="14.25" customHeight="1" spans="1:4">
      <c r="A33" s="12" t="s">
        <v>252</v>
      </c>
      <c r="B33" s="23">
        <v>0.0071</v>
      </c>
      <c r="C33" s="26">
        <v>-98.5</v>
      </c>
      <c r="D33" s="25" t="s">
        <v>69</v>
      </c>
    </row>
    <row r="34" ht="14.25" customHeight="1" spans="1:4">
      <c r="A34" s="12" t="s">
        <v>253</v>
      </c>
      <c r="B34" s="23">
        <v>26.2126</v>
      </c>
      <c r="C34" s="26">
        <v>582.62</v>
      </c>
      <c r="D34" s="25" t="s">
        <v>69</v>
      </c>
    </row>
    <row r="35" ht="14.25" customHeight="1" spans="1:4">
      <c r="A35" s="12" t="s">
        <v>254</v>
      </c>
      <c r="B35" s="23">
        <v>0.7226</v>
      </c>
      <c r="C35" s="26">
        <v>135</v>
      </c>
      <c r="D35" s="25" t="s">
        <v>69</v>
      </c>
    </row>
    <row r="36" ht="14.25" customHeight="1" spans="1:4">
      <c r="A36" s="12" t="s">
        <v>255</v>
      </c>
      <c r="B36" s="23">
        <v>0</v>
      </c>
      <c r="C36" s="26" t="s">
        <v>69</v>
      </c>
      <c r="D36" s="25" t="s">
        <v>69</v>
      </c>
    </row>
    <row r="37" ht="14.25" customHeight="1" spans="1:4">
      <c r="A37" s="12" t="s">
        <v>256</v>
      </c>
      <c r="B37" s="23">
        <v>0.3834</v>
      </c>
      <c r="C37" s="26">
        <v>-23.5</v>
      </c>
      <c r="D37" s="25" t="s">
        <v>69</v>
      </c>
    </row>
    <row r="38" ht="14.25" customHeight="1" spans="1:4">
      <c r="A38" s="12" t="s">
        <v>257</v>
      </c>
      <c r="B38" s="23">
        <v>0.042</v>
      </c>
      <c r="C38" s="26">
        <v>-69.5</v>
      </c>
      <c r="D38" s="25" t="s">
        <v>69</v>
      </c>
    </row>
    <row r="39" ht="14.25" customHeight="1" spans="1:4">
      <c r="A39" s="27" t="s">
        <v>258</v>
      </c>
      <c r="B39" s="28">
        <v>0.149</v>
      </c>
      <c r="C39" s="29">
        <v>-26.5</v>
      </c>
      <c r="D39" s="30" t="s">
        <v>69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8"/>
  <sheetViews>
    <sheetView workbookViewId="0">
      <selection activeCell="F17" sqref="F17"/>
    </sheetView>
  </sheetViews>
  <sheetFormatPr defaultColWidth="9" defaultRowHeight="13.5" outlineLevelCol="4"/>
  <cols>
    <col min="1" max="1" width="28.625" customWidth="1"/>
    <col min="2" max="2" width="8.625" customWidth="1"/>
    <col min="3" max="3" width="11.875" customWidth="1"/>
    <col min="4" max="4" width="9.25" customWidth="1"/>
    <col min="5" max="5" width="10.375"/>
  </cols>
  <sheetData>
    <row r="1" ht="36" customHeight="1" spans="1:4">
      <c r="A1" s="264" t="s">
        <v>12</v>
      </c>
      <c r="B1" s="264"/>
      <c r="C1" s="265"/>
      <c r="D1" s="264"/>
    </row>
    <row r="2" ht="23.25" customHeight="1" spans="1:4">
      <c r="A2" s="53" t="s">
        <v>13</v>
      </c>
      <c r="B2" s="53" t="s">
        <v>14</v>
      </c>
      <c r="C2" s="53" t="s">
        <v>15</v>
      </c>
      <c r="D2" s="34" t="s">
        <v>16</v>
      </c>
    </row>
    <row r="3" ht="23.25" customHeight="1" spans="1:4">
      <c r="A3" s="140" t="s">
        <v>17</v>
      </c>
      <c r="B3" s="266" t="s">
        <v>18</v>
      </c>
      <c r="C3" s="267">
        <f>GDP!B4</f>
        <v>5161572.47067491</v>
      </c>
      <c r="D3" s="268">
        <f>GDP!C4</f>
        <v>7.05054074837921</v>
      </c>
    </row>
    <row r="4" ht="18.75" spans="1:5">
      <c r="A4" s="186" t="s">
        <v>19</v>
      </c>
      <c r="B4" s="134" t="s">
        <v>18</v>
      </c>
      <c r="C4" s="94">
        <f>工业1!C4</f>
        <v>1688348</v>
      </c>
      <c r="D4" s="269">
        <f>工业1!D4</f>
        <v>7.9</v>
      </c>
      <c r="E4" s="61"/>
    </row>
    <row r="5" ht="18.75" spans="1:4">
      <c r="A5" s="186" t="s">
        <v>20</v>
      </c>
      <c r="B5" s="134" t="s">
        <v>18</v>
      </c>
      <c r="C5" s="94">
        <f>工业2!C4</f>
        <v>265549.91700975</v>
      </c>
      <c r="D5" s="269">
        <f>工业2!D4</f>
        <v>2.50013332631578</v>
      </c>
    </row>
    <row r="6" ht="18.75" spans="1:4">
      <c r="A6" s="186" t="s">
        <v>21</v>
      </c>
      <c r="B6" s="134" t="s">
        <v>18</v>
      </c>
      <c r="C6" s="270">
        <f>投资!C3</f>
        <v>1317796</v>
      </c>
      <c r="D6" s="268">
        <f>投资!D3</f>
        <v>9</v>
      </c>
    </row>
    <row r="7" ht="18.75" spans="1:4">
      <c r="A7" s="186" t="s">
        <v>22</v>
      </c>
      <c r="B7" s="134" t="s">
        <v>18</v>
      </c>
      <c r="C7" s="267">
        <f>投资!C5</f>
        <v>536557</v>
      </c>
      <c r="D7" s="268">
        <f>投资!D5</f>
        <v>39.3</v>
      </c>
    </row>
    <row r="8" ht="18.75" spans="1:4">
      <c r="A8" s="186" t="s">
        <v>23</v>
      </c>
      <c r="B8" s="134" t="s">
        <v>18</v>
      </c>
      <c r="C8" s="271">
        <f>贸易!D3</f>
        <v>3052247</v>
      </c>
      <c r="D8" s="202">
        <f>贸易!E3</f>
        <v>9.2</v>
      </c>
    </row>
    <row r="9" ht="18.75" spans="1:4">
      <c r="A9" s="186" t="s">
        <v>24</v>
      </c>
      <c r="B9" s="134" t="s">
        <v>18</v>
      </c>
      <c r="C9" s="272">
        <f>财税金融!C4</f>
        <v>329187.435447</v>
      </c>
      <c r="D9" s="273">
        <f>财税金融!D4</f>
        <v>9.34266988600752</v>
      </c>
    </row>
    <row r="10" ht="18.75" spans="1:4">
      <c r="A10" s="186" t="s">
        <v>25</v>
      </c>
      <c r="B10" s="134" t="s">
        <v>18</v>
      </c>
      <c r="C10" s="272">
        <f>财税金融!C5</f>
        <v>175280.663117</v>
      </c>
      <c r="D10" s="273">
        <v>16.2</v>
      </c>
    </row>
    <row r="11" ht="18.75" spans="1:4">
      <c r="A11" s="186" t="s">
        <v>26</v>
      </c>
      <c r="B11" s="134" t="s">
        <v>18</v>
      </c>
      <c r="C11" s="274">
        <f>财税金融!C11</f>
        <v>820907</v>
      </c>
      <c r="D11" s="275">
        <f>财税金融!D11</f>
        <v>1.01481554401595</v>
      </c>
    </row>
    <row r="12" ht="18.75" spans="1:4">
      <c r="A12" s="186" t="s">
        <v>27</v>
      </c>
      <c r="B12" s="134" t="s">
        <v>18</v>
      </c>
      <c r="C12" s="94">
        <v>351500</v>
      </c>
      <c r="D12" s="276">
        <v>23.1</v>
      </c>
    </row>
    <row r="13" ht="18.75" spans="1:4">
      <c r="A13" s="186" t="s">
        <v>28</v>
      </c>
      <c r="B13" s="134" t="s">
        <v>18</v>
      </c>
      <c r="C13" s="277">
        <v>1490</v>
      </c>
      <c r="D13" s="278">
        <f>分县3!C39</f>
        <v>-26.5</v>
      </c>
    </row>
    <row r="14" ht="18.75" spans="1:4">
      <c r="A14" s="186" t="s">
        <v>29</v>
      </c>
      <c r="B14" s="134" t="s">
        <v>18</v>
      </c>
      <c r="C14" s="279">
        <v>4837239</v>
      </c>
      <c r="D14" s="275">
        <f>财税金融!D12</f>
        <v>3.65232314029653</v>
      </c>
    </row>
    <row r="15" ht="18.75" spans="1:4">
      <c r="A15" s="186" t="s">
        <v>30</v>
      </c>
      <c r="B15" s="134" t="s">
        <v>18</v>
      </c>
      <c r="C15" s="279">
        <f>财税金融!B13</f>
        <v>4086122.669839</v>
      </c>
      <c r="D15" s="275">
        <f>财税金融!D13</f>
        <v>10.144245564135</v>
      </c>
    </row>
    <row r="16" ht="18.75" spans="1:4">
      <c r="A16" s="186" t="s">
        <v>31</v>
      </c>
      <c r="B16" s="134" t="s">
        <v>18</v>
      </c>
      <c r="C16" s="279">
        <f>财税金融!B14</f>
        <v>2964894.205127</v>
      </c>
      <c r="D16" s="275">
        <f>财税金融!D14</f>
        <v>24.331907123078</v>
      </c>
    </row>
    <row r="17" ht="19.5" spans="1:4">
      <c r="A17" s="232" t="s">
        <v>32</v>
      </c>
      <c r="B17" s="280" t="s">
        <v>33</v>
      </c>
      <c r="C17" s="281">
        <f>主要工业产品产量1!D12</f>
        <v>125734</v>
      </c>
      <c r="D17" s="282">
        <f>主要工业产品产量1!E12</f>
        <v>9.47289602451808</v>
      </c>
    </row>
    <row r="18" spans="3:4">
      <c r="C18" s="61"/>
      <c r="D18" s="61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7"/>
  <sheetViews>
    <sheetView zoomScale="90" zoomScaleNormal="90" workbookViewId="0">
      <selection activeCell="B6" sqref="B6"/>
    </sheetView>
  </sheetViews>
  <sheetFormatPr defaultColWidth="9" defaultRowHeight="13.5" outlineLevelCol="5"/>
  <cols>
    <col min="1" max="1" width="28.75" customWidth="1"/>
    <col min="2" max="2" width="11.375" customWidth="1"/>
    <col min="3" max="3" width="10.5" customWidth="1"/>
    <col min="4" max="5" width="12.625"/>
  </cols>
  <sheetData>
    <row r="1" ht="30" customHeight="1" spans="1:3">
      <c r="A1" s="122" t="s">
        <v>34</v>
      </c>
      <c r="B1" s="122"/>
      <c r="C1" s="122"/>
    </row>
    <row r="2" ht="15" spans="1:6">
      <c r="A2" s="51"/>
      <c r="B2" s="51"/>
      <c r="C2" s="3" t="s">
        <v>35</v>
      </c>
      <c r="D2" s="51"/>
      <c r="E2" s="51"/>
      <c r="F2" s="51"/>
    </row>
    <row r="3" ht="21" customHeight="1" spans="1:6">
      <c r="A3" s="67" t="s">
        <v>36</v>
      </c>
      <c r="B3" s="248" t="s">
        <v>37</v>
      </c>
      <c r="C3" s="69" t="s">
        <v>16</v>
      </c>
      <c r="D3" s="51"/>
      <c r="F3" s="51"/>
    </row>
    <row r="4" ht="23.25" customHeight="1" spans="1:6">
      <c r="A4" s="143" t="s">
        <v>38</v>
      </c>
      <c r="B4" s="256">
        <f>[2]完整原始汇总!$C$2</f>
        <v>5161572.47067491</v>
      </c>
      <c r="C4" s="257">
        <f>[2]完整原始汇总!$C$242</f>
        <v>7.05054074837921</v>
      </c>
      <c r="D4" s="51"/>
      <c r="F4" s="51"/>
    </row>
    <row r="5" ht="24" customHeight="1" spans="1:5">
      <c r="A5" s="145" t="s">
        <v>39</v>
      </c>
      <c r="B5" s="256">
        <f>[2]完整原始汇总!$C$44</f>
        <v>1340718.82289148</v>
      </c>
      <c r="C5" s="257">
        <f>[2]完整原始汇总!$C$284</f>
        <v>8.5691254402085</v>
      </c>
      <c r="D5" s="51"/>
      <c r="E5" s="51"/>
    </row>
    <row r="6" ht="23.25" customHeight="1" spans="1:5">
      <c r="A6" s="145" t="s">
        <v>40</v>
      </c>
      <c r="B6" s="256">
        <f>[2]完整原始汇总!$C$45</f>
        <v>1663934.50522428</v>
      </c>
      <c r="C6" s="257">
        <f>[2]完整原始汇总!$C$285</f>
        <v>4.47680645641732</v>
      </c>
      <c r="D6" s="51"/>
      <c r="E6" s="51"/>
    </row>
    <row r="7" ht="22.5" customHeight="1" spans="1:5">
      <c r="A7" s="145" t="s">
        <v>41</v>
      </c>
      <c r="B7" s="256">
        <f>[2]完整原始汇总!$C$5</f>
        <v>937700.747353098</v>
      </c>
      <c r="C7" s="257">
        <f>[2]完整原始汇总!$C$245</f>
        <v>3.94080639250095</v>
      </c>
      <c r="D7" s="51"/>
      <c r="E7" s="51"/>
    </row>
    <row r="8" ht="23.25" customHeight="1" spans="1:5">
      <c r="A8" s="145" t="s">
        <v>42</v>
      </c>
      <c r="B8" s="256">
        <f>[2]完整原始汇总!$C$11</f>
        <v>727513.26452392</v>
      </c>
      <c r="C8" s="257">
        <f>[2]完整原始汇总!$C$251</f>
        <v>5.25413095076482</v>
      </c>
      <c r="D8" s="51"/>
      <c r="E8" s="51"/>
    </row>
    <row r="9" ht="26.25" customHeight="1" spans="1:5">
      <c r="A9" s="145" t="s">
        <v>43</v>
      </c>
      <c r="B9" s="256">
        <f>[2]完整原始汇总!$C$46</f>
        <v>2156919.14255915</v>
      </c>
      <c r="C9" s="257">
        <f>[2]完整原始汇总!$C$286</f>
        <v>8.1093333975393</v>
      </c>
      <c r="D9" s="51"/>
      <c r="E9" s="51"/>
    </row>
    <row r="10" ht="22.5" customHeight="1" spans="1:6">
      <c r="A10" s="145" t="s">
        <v>44</v>
      </c>
      <c r="B10" s="256">
        <f>[2]完整原始汇总!$C$15</f>
        <v>142489.448557924</v>
      </c>
      <c r="C10" s="257">
        <f>[2]完整原始汇总!$C$255</f>
        <v>24.9994498897766</v>
      </c>
      <c r="D10" s="51"/>
      <c r="F10" s="51"/>
    </row>
    <row r="11" ht="22.5" customHeight="1" spans="1:6">
      <c r="A11" s="145" t="s">
        <v>45</v>
      </c>
      <c r="B11" s="256">
        <f>[2]完整原始汇总!$C$12</f>
        <v>490565.706713541</v>
      </c>
      <c r="C11" s="257">
        <f>[2]完整原始汇总!$C$252</f>
        <v>10.8746661889469</v>
      </c>
      <c r="D11" s="51"/>
      <c r="E11" s="51"/>
      <c r="F11" s="51"/>
    </row>
    <row r="12" ht="23.25" customHeight="1" spans="1:6">
      <c r="A12" s="145" t="s">
        <v>46</v>
      </c>
      <c r="B12" s="256">
        <f>[2]完整原始汇总!$C$24</f>
        <v>68568.0713779134</v>
      </c>
      <c r="C12" s="257">
        <f>[2]完整原始汇总!$C$264</f>
        <v>10.8143246275593</v>
      </c>
      <c r="D12" s="51"/>
      <c r="E12" s="51"/>
      <c r="F12" s="51"/>
    </row>
    <row r="13" ht="22.5" customHeight="1" spans="1:3">
      <c r="A13" s="145" t="s">
        <v>47</v>
      </c>
      <c r="B13" s="256">
        <f>[2]完整原始汇总!$C$28</f>
        <v>197033.063111822</v>
      </c>
      <c r="C13" s="257">
        <f>[2]完整原始汇总!$C$268</f>
        <v>4.01209868864431</v>
      </c>
    </row>
    <row r="14" ht="22.5" customHeight="1" spans="1:3">
      <c r="A14" s="145" t="s">
        <v>48</v>
      </c>
      <c r="B14" s="256">
        <f>[2]完整原始汇总!$C$33</f>
        <v>459925.121312727</v>
      </c>
      <c r="C14" s="257">
        <f>[2]完整原始汇总!$C$273</f>
        <v>2.35744509054854</v>
      </c>
    </row>
    <row r="15" ht="21.75" customHeight="1" spans="1:3">
      <c r="A15" s="145" t="s">
        <v>49</v>
      </c>
      <c r="B15" s="256">
        <f>[2]完整原始汇总!$C$48</f>
        <v>277452.740406697</v>
      </c>
      <c r="C15" s="257">
        <f>[2]完整原始汇总!$C$288</f>
        <v>4.99453714217046</v>
      </c>
    </row>
    <row r="16" ht="23.25" customHeight="1" spans="1:3">
      <c r="A16" s="258" t="s">
        <v>50</v>
      </c>
      <c r="B16" s="259">
        <f>[2]完整原始汇总!$C$49</f>
        <v>476400.218205674</v>
      </c>
      <c r="C16" s="260">
        <f>[2]完整原始汇总!$C$289</f>
        <v>9.83097724060893</v>
      </c>
    </row>
    <row r="17" ht="25.5" customHeight="1" spans="1:3">
      <c r="A17" s="261" t="s">
        <v>51</v>
      </c>
      <c r="B17" s="262" t="s">
        <v>52</v>
      </c>
      <c r="C17" s="263"/>
    </row>
  </sheetData>
  <mergeCells count="2">
    <mergeCell ref="A1:C1"/>
    <mergeCell ref="B17:C1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8"/>
  <sheetViews>
    <sheetView workbookViewId="0">
      <selection activeCell="A4" sqref="A4"/>
    </sheetView>
  </sheetViews>
  <sheetFormatPr defaultColWidth="9" defaultRowHeight="13.5"/>
  <cols>
    <col min="1" max="1" width="27.5" customWidth="1"/>
    <col min="2" max="2" width="7" customWidth="1"/>
    <col min="3" max="3" width="12" customWidth="1"/>
    <col min="4" max="4" width="7.875" customWidth="1"/>
  </cols>
  <sheetData>
    <row r="1" ht="28.5" customHeight="1" spans="1:4">
      <c r="A1" s="122" t="s">
        <v>53</v>
      </c>
      <c r="B1" s="122"/>
      <c r="C1" s="122"/>
      <c r="D1" s="122"/>
    </row>
    <row r="2" ht="14.25" spans="1:11">
      <c r="A2" s="51"/>
      <c r="B2" s="51"/>
      <c r="C2" s="51"/>
      <c r="D2" s="51"/>
      <c r="H2" s="51"/>
      <c r="I2" s="51"/>
      <c r="J2" s="51"/>
      <c r="K2" s="51"/>
    </row>
    <row r="3" ht="29.25" customHeight="1" spans="1:11">
      <c r="A3" s="67" t="s">
        <v>36</v>
      </c>
      <c r="B3" s="68" t="s">
        <v>14</v>
      </c>
      <c r="C3" s="248" t="s">
        <v>37</v>
      </c>
      <c r="D3" s="69" t="s">
        <v>16</v>
      </c>
      <c r="H3" s="51"/>
      <c r="I3" s="51"/>
      <c r="J3" s="51"/>
      <c r="K3" s="51"/>
    </row>
    <row r="4" ht="27" customHeight="1" spans="1:11">
      <c r="A4" s="143" t="s">
        <v>54</v>
      </c>
      <c r="B4" s="187" t="s">
        <v>18</v>
      </c>
      <c r="C4" s="249">
        <f>[3]结果表!$C$3</f>
        <v>2251239</v>
      </c>
      <c r="D4" s="250">
        <v>10.7</v>
      </c>
      <c r="H4" s="51"/>
      <c r="I4" s="254"/>
      <c r="J4" s="51"/>
      <c r="K4" s="51"/>
    </row>
    <row r="5" ht="27" customHeight="1" spans="1:11">
      <c r="A5" s="145" t="s">
        <v>55</v>
      </c>
      <c r="B5" s="187" t="s">
        <v>18</v>
      </c>
      <c r="C5" s="251">
        <f>[3]结果表!$C$4</f>
        <v>1163263</v>
      </c>
      <c r="D5" s="250">
        <v>7.6</v>
      </c>
      <c r="H5" s="51"/>
      <c r="I5" s="255"/>
      <c r="J5" s="51"/>
      <c r="K5" s="51"/>
    </row>
    <row r="6" ht="27" customHeight="1" spans="1:11">
      <c r="A6" s="145" t="s">
        <v>56</v>
      </c>
      <c r="B6" s="187" t="s">
        <v>18</v>
      </c>
      <c r="C6" s="251">
        <f>[3]结果表!$C$5</f>
        <v>72483</v>
      </c>
      <c r="D6" s="121">
        <f>85.5-100</f>
        <v>-14.5</v>
      </c>
      <c r="H6" s="51"/>
      <c r="I6" s="255"/>
      <c r="J6" s="51"/>
      <c r="K6" s="51"/>
    </row>
    <row r="7" ht="27" customHeight="1" spans="1:11">
      <c r="A7" s="145" t="s">
        <v>57</v>
      </c>
      <c r="B7" s="187" t="s">
        <v>18</v>
      </c>
      <c r="C7" s="251">
        <f>[3]结果表!$C$6</f>
        <v>578820</v>
      </c>
      <c r="D7" s="121">
        <v>25.1</v>
      </c>
      <c r="H7" s="51"/>
      <c r="I7" s="255"/>
      <c r="J7" s="51"/>
      <c r="K7" s="51"/>
    </row>
    <row r="8" ht="27" customHeight="1" spans="1:11">
      <c r="A8" s="145" t="s">
        <v>58</v>
      </c>
      <c r="B8" s="187" t="s">
        <v>18</v>
      </c>
      <c r="C8" s="251">
        <f>[3]结果表!$C$7</f>
        <v>332213</v>
      </c>
      <c r="D8" s="121">
        <v>0.7</v>
      </c>
      <c r="H8" s="51"/>
      <c r="I8" s="255"/>
      <c r="J8" s="51"/>
      <c r="K8" s="51"/>
    </row>
    <row r="9" ht="27" customHeight="1" spans="1:11">
      <c r="A9" s="145" t="s">
        <v>59</v>
      </c>
      <c r="B9" s="187" t="s">
        <v>18</v>
      </c>
      <c r="C9" s="251">
        <f>[3]结果表!$C$8</f>
        <v>104460</v>
      </c>
      <c r="D9" s="250">
        <v>10.1</v>
      </c>
      <c r="H9" s="51"/>
      <c r="I9" s="255"/>
      <c r="J9" s="51"/>
      <c r="K9" s="51"/>
    </row>
    <row r="10" ht="27" customHeight="1" spans="1:11">
      <c r="A10" s="143" t="s">
        <v>60</v>
      </c>
      <c r="B10" s="187" t="s">
        <v>18</v>
      </c>
      <c r="C10" s="251"/>
      <c r="D10" s="250"/>
      <c r="H10" s="51"/>
      <c r="I10" s="255"/>
      <c r="J10" s="51"/>
      <c r="K10" s="51"/>
    </row>
    <row r="11" ht="27" customHeight="1" spans="1:11">
      <c r="A11" s="145" t="s">
        <v>55</v>
      </c>
      <c r="B11" s="187" t="s">
        <v>18</v>
      </c>
      <c r="C11" s="251"/>
      <c r="D11" s="250"/>
      <c r="H11" s="51"/>
      <c r="I11" s="255"/>
      <c r="J11" s="51"/>
      <c r="K11" s="51"/>
    </row>
    <row r="12" ht="27" customHeight="1" spans="1:11">
      <c r="A12" s="145" t="s">
        <v>56</v>
      </c>
      <c r="B12" s="187" t="s">
        <v>18</v>
      </c>
      <c r="C12" s="251"/>
      <c r="D12" s="121"/>
      <c r="H12" s="51"/>
      <c r="I12" s="255"/>
      <c r="J12" s="51"/>
      <c r="K12" s="51"/>
    </row>
    <row r="13" ht="27" customHeight="1" spans="1:11">
      <c r="A13" s="145" t="s">
        <v>57</v>
      </c>
      <c r="B13" s="187" t="s">
        <v>18</v>
      </c>
      <c r="C13" s="251"/>
      <c r="D13" s="121"/>
      <c r="H13" s="51"/>
      <c r="I13" s="255"/>
      <c r="J13" s="51"/>
      <c r="K13" s="51"/>
    </row>
    <row r="14" ht="27" customHeight="1" spans="1:11">
      <c r="A14" s="145" t="s">
        <v>58</v>
      </c>
      <c r="B14" s="187" t="s">
        <v>18</v>
      </c>
      <c r="C14" s="251"/>
      <c r="D14" s="250"/>
      <c r="H14" s="51"/>
      <c r="I14" s="255"/>
      <c r="J14" s="51"/>
      <c r="K14" s="51"/>
    </row>
    <row r="15" ht="27" customHeight="1" spans="1:11">
      <c r="A15" s="205" t="s">
        <v>59</v>
      </c>
      <c r="B15" s="206" t="s">
        <v>18</v>
      </c>
      <c r="C15" s="252"/>
      <c r="D15" s="253"/>
      <c r="H15" s="51"/>
      <c r="I15" s="255"/>
      <c r="J15" s="51"/>
      <c r="K15" s="51"/>
    </row>
    <row r="16" spans="8:11">
      <c r="H16" s="51"/>
      <c r="I16" s="51"/>
      <c r="J16" s="51"/>
      <c r="K16" s="51"/>
    </row>
    <row r="17" spans="8:11">
      <c r="H17" s="51"/>
      <c r="I17" s="51"/>
      <c r="J17" s="51"/>
      <c r="K17" s="51"/>
    </row>
    <row r="18" spans="8:11">
      <c r="H18" s="51"/>
      <c r="I18" s="51"/>
      <c r="J18" s="51"/>
      <c r="K18" s="51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3"/>
  <sheetViews>
    <sheetView workbookViewId="0">
      <selection activeCell="G12" sqref="G12"/>
    </sheetView>
  </sheetViews>
  <sheetFormatPr defaultColWidth="9" defaultRowHeight="13.5" outlineLevelCol="3"/>
  <cols>
    <col min="1" max="1" width="27.375" customWidth="1"/>
    <col min="2" max="2" width="9.75" customWidth="1"/>
    <col min="3" max="3" width="10.5" customWidth="1"/>
    <col min="4" max="4" width="11" customWidth="1"/>
    <col min="6" max="6" width="12.625"/>
    <col min="7" max="7" width="10.375"/>
  </cols>
  <sheetData>
    <row r="1" ht="31.5" customHeight="1" spans="1:4">
      <c r="A1" s="122" t="s">
        <v>61</v>
      </c>
      <c r="B1" s="122"/>
      <c r="C1" s="122"/>
      <c r="D1" s="122"/>
    </row>
    <row r="2" ht="19.5" spans="1:4">
      <c r="A2" s="244"/>
      <c r="B2" s="244"/>
      <c r="D2" s="244" t="s">
        <v>35</v>
      </c>
    </row>
    <row r="3" ht="26.25" customHeight="1" spans="1:4">
      <c r="A3" s="67" t="s">
        <v>36</v>
      </c>
      <c r="B3" s="68" t="s">
        <v>62</v>
      </c>
      <c r="C3" s="68" t="s">
        <v>37</v>
      </c>
      <c r="D3" s="69" t="s">
        <v>63</v>
      </c>
    </row>
    <row r="4" ht="29.25" customHeight="1" spans="1:4">
      <c r="A4" s="182" t="s">
        <v>64</v>
      </c>
      <c r="B4" s="245">
        <v>151799</v>
      </c>
      <c r="C4" s="245">
        <v>1688348</v>
      </c>
      <c r="D4" s="109">
        <v>7.9</v>
      </c>
    </row>
    <row r="5" ht="30.75" customHeight="1" spans="1:4">
      <c r="A5" s="186" t="s">
        <v>65</v>
      </c>
      <c r="B5" s="238">
        <v>105056</v>
      </c>
      <c r="C5" s="238">
        <v>1224403</v>
      </c>
      <c r="D5" s="192">
        <v>14.9</v>
      </c>
    </row>
    <row r="6" ht="27" customHeight="1" spans="1:4">
      <c r="A6" s="186" t="s">
        <v>66</v>
      </c>
      <c r="B6" s="238">
        <v>46743</v>
      </c>
      <c r="C6" s="238">
        <v>463945</v>
      </c>
      <c r="D6" s="192">
        <v>-7.4</v>
      </c>
    </row>
    <row r="7" ht="27.75" customHeight="1" spans="1:4">
      <c r="A7" s="186" t="s">
        <v>67</v>
      </c>
      <c r="B7" s="238">
        <v>7771</v>
      </c>
      <c r="C7" s="238">
        <v>99786</v>
      </c>
      <c r="D7" s="192">
        <v>10.2</v>
      </c>
    </row>
    <row r="8" ht="27" customHeight="1" spans="1:4">
      <c r="A8" s="186" t="s">
        <v>68</v>
      </c>
      <c r="B8" s="238">
        <v>0</v>
      </c>
      <c r="C8" s="238">
        <v>0</v>
      </c>
      <c r="D8" s="192" t="s">
        <v>69</v>
      </c>
    </row>
    <row r="9" ht="27.75" customHeight="1" spans="1:4">
      <c r="A9" s="186" t="s">
        <v>70</v>
      </c>
      <c r="B9" s="238">
        <v>136897</v>
      </c>
      <c r="C9" s="238">
        <v>1529013</v>
      </c>
      <c r="D9" s="192">
        <v>7.8</v>
      </c>
    </row>
    <row r="10" ht="28.5" customHeight="1" spans="1:4">
      <c r="A10" s="186" t="s">
        <v>71</v>
      </c>
      <c r="B10" s="238">
        <v>2811</v>
      </c>
      <c r="C10" s="238">
        <v>22693</v>
      </c>
      <c r="D10" s="192">
        <v>7.7</v>
      </c>
    </row>
    <row r="11" ht="27" customHeight="1" spans="1:4">
      <c r="A11" s="186" t="s">
        <v>72</v>
      </c>
      <c r="B11" s="238">
        <v>4321</v>
      </c>
      <c r="C11" s="238">
        <v>36856</v>
      </c>
      <c r="D11" s="192">
        <v>7.3</v>
      </c>
    </row>
    <row r="12" ht="29.25" customHeight="1" spans="1:4">
      <c r="A12" s="232" t="s">
        <v>73</v>
      </c>
      <c r="B12" s="241">
        <v>17399</v>
      </c>
      <c r="C12" s="241">
        <v>202625</v>
      </c>
      <c r="D12" s="246">
        <v>-5.5</v>
      </c>
    </row>
    <row r="13" ht="14.25" spans="4:4">
      <c r="D13" s="247"/>
    </row>
  </sheetData>
  <mergeCells count="1">
    <mergeCell ref="A1:D1"/>
  </mergeCells>
  <pageMargins left="0.75" right="0.75" top="1" bottom="1" header="0.5" footer="0.5"/>
  <pageSetup paperSize="9" orientation="portrait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2"/>
  <sheetViews>
    <sheetView workbookViewId="0">
      <selection activeCell="F11" sqref="F11"/>
    </sheetView>
  </sheetViews>
  <sheetFormatPr defaultColWidth="9" defaultRowHeight="13.5" outlineLevelCol="3"/>
  <cols>
    <col min="1" max="1" width="26.875" customWidth="1"/>
    <col min="2" max="2" width="9.875" customWidth="1"/>
    <col min="3" max="3" width="10.875" customWidth="1"/>
    <col min="4" max="4" width="11.25" style="121" customWidth="1"/>
    <col min="5" max="5" width="12.625"/>
    <col min="6" max="6" width="11.5"/>
  </cols>
  <sheetData>
    <row r="1" ht="30.75" customHeight="1" spans="1:4">
      <c r="A1" s="1" t="s">
        <v>74</v>
      </c>
      <c r="B1" s="1"/>
      <c r="C1" s="1"/>
      <c r="D1" s="236"/>
    </row>
    <row r="2" ht="18.75" customHeight="1" spans="1:4">
      <c r="A2" s="229"/>
      <c r="B2" s="229"/>
      <c r="C2" s="235"/>
      <c r="D2" s="237" t="s">
        <v>35</v>
      </c>
    </row>
    <row r="3" ht="30.75" customHeight="1" spans="1:4">
      <c r="A3" s="67" t="s">
        <v>36</v>
      </c>
      <c r="B3" s="68" t="s">
        <v>62</v>
      </c>
      <c r="C3" s="68" t="s">
        <v>37</v>
      </c>
      <c r="D3" s="230" t="s">
        <v>75</v>
      </c>
    </row>
    <row r="4" ht="27" customHeight="1" spans="1:4">
      <c r="A4" s="182" t="s">
        <v>76</v>
      </c>
      <c r="B4" s="238">
        <v>25067.776270944</v>
      </c>
      <c r="C4" s="239">
        <v>265549.91700975</v>
      </c>
      <c r="D4" s="240">
        <v>2.50013332631578</v>
      </c>
    </row>
    <row r="5" ht="26.25" customHeight="1" spans="1:4">
      <c r="A5" s="186" t="s">
        <v>65</v>
      </c>
      <c r="B5" s="238">
        <v>13627.670111088</v>
      </c>
      <c r="C5" s="239">
        <v>150969.12380325</v>
      </c>
      <c r="D5" s="240">
        <v>9.38443881001338</v>
      </c>
    </row>
    <row r="6" ht="24.75" customHeight="1" spans="1:4">
      <c r="A6" s="186" t="s">
        <v>77</v>
      </c>
      <c r="B6" s="238">
        <v>11440.106159856</v>
      </c>
      <c r="C6" s="239">
        <v>114580.7932065</v>
      </c>
      <c r="D6" s="240">
        <v>-5.34873966877416</v>
      </c>
    </row>
    <row r="7" ht="30" customHeight="1" spans="1:4">
      <c r="A7" s="186" t="s">
        <v>67</v>
      </c>
      <c r="B7" s="238">
        <v>941.544590712</v>
      </c>
      <c r="C7" s="239">
        <v>11835.721689675</v>
      </c>
      <c r="D7" s="240">
        <v>-9.89587032838216</v>
      </c>
    </row>
    <row r="8" ht="27.75" customHeight="1" spans="1:4">
      <c r="A8" s="186" t="s">
        <v>78</v>
      </c>
      <c r="B8" s="238">
        <v>0</v>
      </c>
      <c r="C8" s="239">
        <v>0</v>
      </c>
      <c r="D8" s="240" t="s">
        <v>69</v>
      </c>
    </row>
    <row r="9" ht="22.5" customHeight="1" spans="1:4">
      <c r="A9" s="186" t="s">
        <v>79</v>
      </c>
      <c r="B9" s="238">
        <v>22342.048315752</v>
      </c>
      <c r="C9" s="239">
        <v>239285.719691125</v>
      </c>
      <c r="D9" s="240">
        <v>3.14284478100248</v>
      </c>
    </row>
    <row r="10" ht="22.5" customHeight="1" spans="1:4">
      <c r="A10" s="186" t="s">
        <v>80</v>
      </c>
      <c r="B10" s="238">
        <v>812.579162736</v>
      </c>
      <c r="C10" s="239">
        <v>6523.357201375</v>
      </c>
      <c r="D10" s="240">
        <v>6.42836190450447</v>
      </c>
    </row>
    <row r="11" ht="24" customHeight="1" spans="1:4">
      <c r="A11" s="186" t="s">
        <v>81</v>
      </c>
      <c r="B11" s="238">
        <v>972.573866616</v>
      </c>
      <c r="C11" s="239">
        <v>7905.118427575</v>
      </c>
      <c r="D11" s="240">
        <v>1.17496277149056</v>
      </c>
    </row>
    <row r="12" ht="29.25" customHeight="1" spans="1:4">
      <c r="A12" s="232" t="s">
        <v>73</v>
      </c>
      <c r="B12" s="241">
        <v>4147.256657544</v>
      </c>
      <c r="C12" s="242">
        <v>46295.831818225</v>
      </c>
      <c r="D12" s="243">
        <v>-15.8288989829058</v>
      </c>
    </row>
    <row r="14" spans="4:4">
      <c r="D14"/>
    </row>
    <row r="15" spans="4:4">
      <c r="D15"/>
    </row>
    <row r="16" spans="4:4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7"/>
  <sheetViews>
    <sheetView workbookViewId="0">
      <selection activeCell="F16" sqref="F16"/>
    </sheetView>
  </sheetViews>
  <sheetFormatPr defaultColWidth="9" defaultRowHeight="13.5" outlineLevelCol="3"/>
  <cols>
    <col min="1" max="1" width="27" customWidth="1"/>
    <col min="2" max="2" width="10.5" customWidth="1"/>
    <col min="3" max="3" width="8.375" customWidth="1"/>
    <col min="4" max="4" width="13.25" customWidth="1"/>
    <col min="5" max="6" width="11.5"/>
    <col min="7" max="7" width="13.75"/>
    <col min="8" max="8" width="9.375"/>
    <col min="9" max="10" width="10.375"/>
  </cols>
  <sheetData>
    <row r="1" ht="32.25" customHeight="1" spans="1:4">
      <c r="A1" s="122" t="s">
        <v>82</v>
      </c>
      <c r="B1" s="122"/>
      <c r="C1" s="122"/>
      <c r="D1" s="122"/>
    </row>
    <row r="2" ht="19.5" spans="1:4">
      <c r="A2" s="229"/>
      <c r="B2" s="229"/>
      <c r="D2" s="3" t="s">
        <v>35</v>
      </c>
    </row>
    <row r="3" ht="23.25" customHeight="1" spans="1:4">
      <c r="A3" s="67" t="s">
        <v>36</v>
      </c>
      <c r="B3" s="68" t="s">
        <v>62</v>
      </c>
      <c r="C3" s="68" t="s">
        <v>37</v>
      </c>
      <c r="D3" s="230" t="s">
        <v>63</v>
      </c>
    </row>
    <row r="4" ht="23.25" customHeight="1" spans="1:4">
      <c r="A4" s="182" t="s">
        <v>83</v>
      </c>
      <c r="B4" s="114">
        <v>151799.04</v>
      </c>
      <c r="C4" s="114">
        <v>1688348.39</v>
      </c>
      <c r="D4" s="192">
        <v>7.9</v>
      </c>
    </row>
    <row r="5" ht="18.75" spans="1:4">
      <c r="A5" s="186" t="s">
        <v>84</v>
      </c>
      <c r="B5" s="231">
        <v>2947.7</v>
      </c>
      <c r="C5" s="231">
        <v>32446.1</v>
      </c>
      <c r="D5" s="192">
        <v>-0.4</v>
      </c>
    </row>
    <row r="6" ht="18.75" spans="1:4">
      <c r="A6" s="186" t="s">
        <v>85</v>
      </c>
      <c r="B6" s="231">
        <v>47588.17</v>
      </c>
      <c r="C6" s="231">
        <v>684295.63</v>
      </c>
      <c r="D6" s="192">
        <v>36.5</v>
      </c>
    </row>
    <row r="7" ht="18.75" spans="1:4">
      <c r="A7" s="186" t="s">
        <v>86</v>
      </c>
      <c r="B7" s="231">
        <v>0</v>
      </c>
      <c r="C7" s="231">
        <v>0</v>
      </c>
      <c r="D7" s="192">
        <v>0</v>
      </c>
    </row>
    <row r="8" ht="18.75" spans="1:4">
      <c r="A8" s="186" t="s">
        <v>87</v>
      </c>
      <c r="B8" s="231">
        <v>4746.94</v>
      </c>
      <c r="C8" s="231">
        <v>51255.04</v>
      </c>
      <c r="D8" s="192">
        <v>-9</v>
      </c>
    </row>
    <row r="9" customFormat="1" ht="18.75" spans="1:4">
      <c r="A9" s="186" t="s">
        <v>88</v>
      </c>
      <c r="B9" s="231">
        <v>31041.97</v>
      </c>
      <c r="C9" s="231">
        <v>269495</v>
      </c>
      <c r="D9" s="192">
        <v>-5.5</v>
      </c>
    </row>
    <row r="10" ht="18.75" spans="1:4">
      <c r="A10" s="186" t="s">
        <v>89</v>
      </c>
      <c r="B10" s="231">
        <v>11903.5</v>
      </c>
      <c r="C10" s="231">
        <v>152975.25</v>
      </c>
      <c r="D10" s="192">
        <v>-1.1</v>
      </c>
    </row>
    <row r="11" ht="18.75" spans="1:4">
      <c r="A11" s="186" t="s">
        <v>90</v>
      </c>
      <c r="B11" s="231">
        <v>5100.66</v>
      </c>
      <c r="C11" s="231">
        <v>44244.64</v>
      </c>
      <c r="D11" s="192">
        <v>-4.4</v>
      </c>
    </row>
    <row r="12" ht="18.75" spans="1:4">
      <c r="A12" s="186" t="s">
        <v>91</v>
      </c>
      <c r="B12" s="231">
        <v>23544.27</v>
      </c>
      <c r="C12" s="231">
        <v>232164.28</v>
      </c>
      <c r="D12" s="192">
        <v>-12.1</v>
      </c>
    </row>
    <row r="13" ht="18.75" spans="1:4">
      <c r="A13" s="186" t="s">
        <v>92</v>
      </c>
      <c r="B13" s="231">
        <v>6741</v>
      </c>
      <c r="C13" s="231">
        <v>56344.4</v>
      </c>
      <c r="D13" s="192">
        <v>-12</v>
      </c>
    </row>
    <row r="14" ht="18.75" spans="1:4">
      <c r="A14" s="186" t="s">
        <v>93</v>
      </c>
      <c r="B14" s="231">
        <v>877.67</v>
      </c>
      <c r="C14" s="231">
        <v>11555.2</v>
      </c>
      <c r="D14" s="192">
        <v>16.2</v>
      </c>
    </row>
    <row r="15" ht="23.25" customHeight="1" spans="1:4">
      <c r="A15" s="186" t="s">
        <v>94</v>
      </c>
      <c r="B15" s="231">
        <v>782.3</v>
      </c>
      <c r="C15" s="231">
        <v>9937.25</v>
      </c>
      <c r="D15" s="192">
        <v>14.8</v>
      </c>
    </row>
    <row r="16" ht="21.75" customHeight="1" spans="1:4">
      <c r="A16" s="232" t="s">
        <v>95</v>
      </c>
      <c r="B16" s="233">
        <v>508.7</v>
      </c>
      <c r="C16" s="233">
        <v>5683.4</v>
      </c>
      <c r="D16" s="234">
        <v>0.1</v>
      </c>
    </row>
    <row r="17" spans="1:4">
      <c r="A17" s="235"/>
      <c r="B17" s="235"/>
      <c r="C17" s="235"/>
      <c r="D17" s="23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4"/>
  <sheetViews>
    <sheetView workbookViewId="0">
      <selection activeCell="G10" sqref="G10"/>
    </sheetView>
  </sheetViews>
  <sheetFormatPr defaultColWidth="9" defaultRowHeight="13.5" outlineLevelCol="4"/>
  <cols>
    <col min="1" max="1" width="16.125" customWidth="1"/>
    <col min="2" max="2" width="9" customWidth="1"/>
    <col min="3" max="3" width="8.875" customWidth="1"/>
    <col min="4" max="4" width="9.75" customWidth="1"/>
    <col min="5" max="5" width="10" customWidth="1"/>
    <col min="6" max="6" width="9.375"/>
    <col min="7" max="7" width="12.625"/>
    <col min="8" max="8" width="13.75"/>
  </cols>
  <sheetData>
    <row r="1" spans="1:5">
      <c r="A1" s="1" t="s">
        <v>96</v>
      </c>
      <c r="B1" s="1"/>
      <c r="C1" s="1"/>
      <c r="D1" s="1"/>
      <c r="E1" s="1"/>
    </row>
    <row r="2" ht="24" customHeight="1" spans="1:5">
      <c r="A2" s="1"/>
      <c r="B2" s="1"/>
      <c r="C2" s="1"/>
      <c r="D2" s="1"/>
      <c r="E2" s="1"/>
    </row>
    <row r="3" ht="27.75" customHeight="1" spans="1:5">
      <c r="A3" s="209" t="s">
        <v>36</v>
      </c>
      <c r="B3" s="210" t="s">
        <v>97</v>
      </c>
      <c r="C3" s="179" t="s">
        <v>62</v>
      </c>
      <c r="D3" s="179" t="s">
        <v>37</v>
      </c>
      <c r="E3" s="211" t="s">
        <v>75</v>
      </c>
    </row>
    <row r="4" s="77" customFormat="1" ht="23.25" customHeight="1" spans="1:5">
      <c r="A4" s="212" t="s">
        <v>98</v>
      </c>
      <c r="B4" s="213" t="s">
        <v>99</v>
      </c>
      <c r="C4" s="214">
        <v>10.87747</v>
      </c>
      <c r="D4" s="214">
        <v>146.90433</v>
      </c>
      <c r="E4" s="215">
        <v>47.8127859040384</v>
      </c>
    </row>
    <row r="5" s="77" customFormat="1" ht="24" customHeight="1" spans="1:5">
      <c r="A5" s="212" t="s">
        <v>100</v>
      </c>
      <c r="B5" s="216" t="s">
        <v>99</v>
      </c>
      <c r="C5" s="217">
        <v>0</v>
      </c>
      <c r="D5" s="217">
        <v>0</v>
      </c>
      <c r="E5" s="115" t="s">
        <v>69</v>
      </c>
    </row>
    <row r="6" s="77" customFormat="1" ht="21.75" customHeight="1" spans="1:5">
      <c r="A6" s="212" t="s">
        <v>101</v>
      </c>
      <c r="B6" s="216" t="s">
        <v>102</v>
      </c>
      <c r="C6" s="218">
        <v>3.136252</v>
      </c>
      <c r="D6" s="218">
        <v>35.301644</v>
      </c>
      <c r="E6" s="219">
        <v>7.20826936314391</v>
      </c>
    </row>
    <row r="7" s="77" customFormat="1" ht="25.5" customHeight="1" spans="1:5">
      <c r="A7" s="212" t="s">
        <v>103</v>
      </c>
      <c r="B7" s="213" t="s">
        <v>104</v>
      </c>
      <c r="C7" s="218">
        <v>2.5984</v>
      </c>
      <c r="D7" s="218">
        <v>42.5757</v>
      </c>
      <c r="E7" s="220">
        <v>-39.5230675043572</v>
      </c>
    </row>
    <row r="8" s="77" customFormat="1" ht="24" customHeight="1" spans="1:5">
      <c r="A8" s="212" t="s">
        <v>105</v>
      </c>
      <c r="B8" s="213" t="s">
        <v>99</v>
      </c>
      <c r="C8" s="218">
        <v>0.3681</v>
      </c>
      <c r="D8" s="218">
        <v>3.753432</v>
      </c>
      <c r="E8" s="219">
        <v>-4.67057862591076</v>
      </c>
    </row>
    <row r="9" s="77" customFormat="1" ht="23.25" customHeight="1" spans="1:5">
      <c r="A9" s="212" t="s">
        <v>106</v>
      </c>
      <c r="B9" s="213" t="s">
        <v>107</v>
      </c>
      <c r="C9" s="221">
        <v>225.747</v>
      </c>
      <c r="D9" s="222">
        <v>2172.744</v>
      </c>
      <c r="E9" s="219">
        <v>-12.4155807216759</v>
      </c>
    </row>
    <row r="10" s="77" customFormat="1" ht="22.5" customHeight="1" spans="1:5">
      <c r="A10" s="212" t="s">
        <v>108</v>
      </c>
      <c r="B10" s="213" t="s">
        <v>99</v>
      </c>
      <c r="C10" s="218">
        <v>27.47456</v>
      </c>
      <c r="D10" s="218">
        <v>350.060613</v>
      </c>
      <c r="E10" s="219">
        <v>-19.3856638747179</v>
      </c>
    </row>
    <row r="11" s="77" customFormat="1" ht="23.25" customHeight="1" spans="1:5">
      <c r="A11" s="212" t="s">
        <v>109</v>
      </c>
      <c r="B11" s="223" t="s">
        <v>33</v>
      </c>
      <c r="C11" s="224">
        <v>20500</v>
      </c>
      <c r="D11" s="224">
        <v>258194</v>
      </c>
      <c r="E11" s="219">
        <v>9.78289524036295</v>
      </c>
    </row>
    <row r="12" s="77" customFormat="1" ht="22.5" customHeight="1" spans="1:5">
      <c r="A12" s="225" t="s">
        <v>32</v>
      </c>
      <c r="B12" s="226" t="s">
        <v>33</v>
      </c>
      <c r="C12" s="227">
        <v>11269</v>
      </c>
      <c r="D12" s="227">
        <v>125734</v>
      </c>
      <c r="E12" s="228">
        <v>9.47289602451808</v>
      </c>
    </row>
    <row r="13" s="77" customFormat="1"/>
    <row r="14" s="77" customFormat="1"/>
  </sheetData>
  <mergeCells count="1">
    <mergeCell ref="A1:E2"/>
  </mergeCells>
  <pageMargins left="0.75" right="0.75" top="1" bottom="1" header="0.5" footer="0.5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目录</vt:lpstr>
      <vt:lpstr>全市指标</vt:lpstr>
      <vt:lpstr>GDP</vt:lpstr>
      <vt:lpstr>农业</vt:lpstr>
      <vt:lpstr>工业1</vt:lpstr>
      <vt:lpstr>工业2</vt:lpstr>
      <vt:lpstr>分行业工业总产值1</vt:lpstr>
      <vt:lpstr>主要工业产品产量1</vt:lpstr>
      <vt:lpstr>贸易</vt:lpstr>
      <vt:lpstr>投资</vt:lpstr>
      <vt:lpstr>财税金融</vt:lpstr>
      <vt:lpstr>价格</vt:lpstr>
      <vt:lpstr>分镇1</vt:lpstr>
      <vt:lpstr>分镇2</vt:lpstr>
      <vt:lpstr>分镇3</vt:lpstr>
      <vt:lpstr>分镇4</vt:lpstr>
      <vt:lpstr>分镇5</vt:lpstr>
      <vt:lpstr>分镇6</vt:lpstr>
      <vt:lpstr>分县1</vt:lpstr>
      <vt:lpstr>分县2</vt:lpstr>
      <vt:lpstr>分县3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TZ-03</cp:lastModifiedBy>
  <cp:revision>1</cp:revision>
  <dcterms:created xsi:type="dcterms:W3CDTF">2016-11-16T08:08:00Z</dcterms:created>
  <cp:lastPrinted>2020-11-14T03:09:00Z</cp:lastPrinted>
  <dcterms:modified xsi:type="dcterms:W3CDTF">2022-03-07T00:43:48Z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A9738390232D48BD8959641F93C7698D</vt:lpwstr>
  </property>
</Properties>
</file>