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2" activeTab="11"/>
  </bookViews>
  <sheets>
    <sheet name="廉江市市场监督管理局" sheetId="1" r:id="rId1"/>
    <sheet name="廉江市审计局" sheetId="2" r:id="rId2"/>
    <sheet name="廉江市工商业联合会" sheetId="3" r:id="rId3"/>
    <sheet name="廉江市退役军人事务局" sheetId="4" r:id="rId4"/>
    <sheet name="廉江市石城镇人民政府" sheetId="5" r:id="rId5"/>
    <sheet name="廉江市司法局" sheetId="6" r:id="rId6"/>
    <sheet name="廉江市吉水镇人民政府" sheetId="7" r:id="rId7"/>
    <sheet name="广东省（廉江）水库移民双转移培训就业基地服务中心" sheetId="8" r:id="rId8"/>
    <sheet name="廉江市水务局" sheetId="9" r:id="rId9"/>
    <sheet name="中国共产党廉江市直属机关工作委员会" sheetId="10" r:id="rId10"/>
    <sheet name="廉江市妇女联合会" sheetId="11" r:id="rId11"/>
    <sheet name="廉江市和寮镇人民政府" sheetId="12" r:id="rId12"/>
  </sheets>
  <calcPr calcId="144525"/>
</workbook>
</file>

<file path=xl/sharedStrings.xml><?xml version="1.0" encoding="utf-8"?>
<sst xmlns="http://schemas.openxmlformats.org/spreadsheetml/2006/main" count="385" uniqueCount="184">
  <si>
    <t>廉江市公益性岗位社保补贴(个人缴费部分)明细表</t>
  </si>
  <si>
    <t>序号</t>
  </si>
  <si>
    <t>姓名</t>
  </si>
  <si>
    <t>身份证号码</t>
  </si>
  <si>
    <t>就业创业证号</t>
  </si>
  <si>
    <t>签订劳动合同期限（年月日-年月日）</t>
  </si>
  <si>
    <t>申请补贴期限（年月-年月）</t>
  </si>
  <si>
    <t>申请补贴金额（元）</t>
  </si>
  <si>
    <t>备注</t>
  </si>
  <si>
    <t>龚亚南</t>
  </si>
  <si>
    <t>44082319******0314</t>
  </si>
  <si>
    <t>4408810020000478</t>
  </si>
  <si>
    <t>2020.4.20-2023.4.20</t>
  </si>
  <si>
    <t>2021.10-2021.12</t>
  </si>
  <si>
    <t>黄祖森</t>
  </si>
  <si>
    <t>44080219******0418</t>
  </si>
  <si>
    <t>4408810018001007</t>
  </si>
  <si>
    <t>周莫</t>
  </si>
  <si>
    <t>44082219******1074</t>
  </si>
  <si>
    <t>4408810020001959</t>
  </si>
  <si>
    <t>吕霞</t>
  </si>
  <si>
    <t>44082319******0060</t>
  </si>
  <si>
    <t>4408810020000207</t>
  </si>
  <si>
    <t>颜栋琦</t>
  </si>
  <si>
    <t>44082219******5959</t>
  </si>
  <si>
    <t>4408810019006010</t>
  </si>
  <si>
    <t>合 计</t>
  </si>
  <si>
    <t>陈向阳</t>
  </si>
  <si>
    <t>44082219******021X</t>
  </si>
  <si>
    <t>4408810020002170</t>
  </si>
  <si>
    <t>2020.6.1-2023.5.31</t>
  </si>
  <si>
    <t>许国通</t>
  </si>
  <si>
    <t>44082219******591X</t>
  </si>
  <si>
    <t>4408810020002432</t>
  </si>
  <si>
    <t>崔炳文</t>
  </si>
  <si>
    <t>44082219******0231</t>
  </si>
  <si>
    <t>4408810020002132</t>
  </si>
  <si>
    <t>戚木婷</t>
  </si>
  <si>
    <t>44088119******3208</t>
  </si>
  <si>
    <t>4408810019034278</t>
  </si>
  <si>
    <t>2020.1.8-2023.1.7</t>
  </si>
  <si>
    <t>罗文倩</t>
  </si>
  <si>
    <t>44088119******0623</t>
  </si>
  <si>
    <t>4408810019034273</t>
  </si>
  <si>
    <t>2020.7.10-2023.7.10</t>
  </si>
  <si>
    <t>性别</t>
  </si>
  <si>
    <t>江福秀</t>
  </si>
  <si>
    <t>女</t>
  </si>
  <si>
    <t>45222619******3947</t>
  </si>
  <si>
    <t>4408810019005145</t>
  </si>
  <si>
    <t>2020.5.12-2023.5.11</t>
  </si>
  <si>
    <t>黄清清</t>
  </si>
  <si>
    <t>44088119******1849</t>
  </si>
  <si>
    <t>4408810020000415</t>
  </si>
  <si>
    <t>2020.7.22-2023.7.21</t>
  </si>
  <si>
    <t>钟豪</t>
  </si>
  <si>
    <t>44088119******4131</t>
  </si>
  <si>
    <t>4408810020001930</t>
  </si>
  <si>
    <t>龙发明</t>
  </si>
  <si>
    <t>44088119******4259</t>
  </si>
  <si>
    <t>4408810019005778</t>
  </si>
  <si>
    <t>2020.3.6-2023.3.5</t>
  </si>
  <si>
    <t>许由生</t>
  </si>
  <si>
    <t>44082219******4931</t>
  </si>
  <si>
    <t>4408810019034065</t>
  </si>
  <si>
    <t>张华新</t>
  </si>
  <si>
    <t>44088119******1030</t>
  </si>
  <si>
    <t>4408810019030142</t>
  </si>
  <si>
    <t>许萍</t>
  </si>
  <si>
    <t>44082219******0023</t>
  </si>
  <si>
    <t>4408810020000384</t>
  </si>
  <si>
    <t>庞红</t>
  </si>
  <si>
    <t>440822******0243</t>
  </si>
  <si>
    <t>4408810012002052</t>
  </si>
  <si>
    <t>黄日英</t>
  </si>
  <si>
    <t>44082219******2924</t>
  </si>
  <si>
    <t>4408810020001658</t>
  </si>
  <si>
    <t>林俊颖</t>
  </si>
  <si>
    <t>44088119******0014</t>
  </si>
  <si>
    <t>4408810020001841</t>
  </si>
  <si>
    <t>黄海珍</t>
  </si>
  <si>
    <t>44082219******4628</t>
  </si>
  <si>
    <t>4408810020001880</t>
  </si>
  <si>
    <t>黄育爱</t>
  </si>
  <si>
    <t>44088119******482X</t>
  </si>
  <si>
    <t>4408810020001921</t>
  </si>
  <si>
    <t>2020.4.1-2023.3.31</t>
  </si>
  <si>
    <t>李远威</t>
  </si>
  <si>
    <t>44088119******3531</t>
  </si>
  <si>
    <t>4408810020002057</t>
  </si>
  <si>
    <t>2020.9.1-2023.8.31</t>
  </si>
  <si>
    <t>陈秋良</t>
  </si>
  <si>
    <t>44088119******1058</t>
  </si>
  <si>
    <t>4408810020000294</t>
  </si>
  <si>
    <t>庞森</t>
  </si>
  <si>
    <t>44088119******0031</t>
  </si>
  <si>
    <t>4408810020002394</t>
  </si>
  <si>
    <t>曹燕梅</t>
  </si>
  <si>
    <t>44082219******4120</t>
  </si>
  <si>
    <t>4408810020003463</t>
  </si>
  <si>
    <t>2020.12.1-2023.11.30</t>
  </si>
  <si>
    <t>陈东辉</t>
  </si>
  <si>
    <t>44082219******1022</t>
  </si>
  <si>
    <t>4408810020004044</t>
  </si>
  <si>
    <t>刘广灿</t>
  </si>
  <si>
    <t>44088119******0019</t>
  </si>
  <si>
    <t>4408810020003879</t>
  </si>
  <si>
    <t>2020.12.15-2023.12.14</t>
  </si>
  <si>
    <t>许春</t>
  </si>
  <si>
    <t>44082219******0222</t>
  </si>
  <si>
    <t>4408810013001598</t>
  </si>
  <si>
    <t>李柳思</t>
  </si>
  <si>
    <t>44088119******0444</t>
  </si>
  <si>
    <t>4408810002000383</t>
  </si>
  <si>
    <t>2021.1.14-2024.1.13</t>
  </si>
  <si>
    <t>张增红</t>
  </si>
  <si>
    <t>44088119******1813</t>
  </si>
  <si>
    <t>4408810020004043</t>
  </si>
  <si>
    <t>刘有善</t>
  </si>
  <si>
    <t>男</t>
  </si>
  <si>
    <t>44082219******1634</t>
  </si>
  <si>
    <t>4408810020001876</t>
  </si>
  <si>
    <t>2020.5.1-2023.4.30</t>
  </si>
  <si>
    <t>2021.7-2021.12</t>
  </si>
  <si>
    <t>张日早</t>
  </si>
  <si>
    <t>44082219******1816</t>
  </si>
  <si>
    <t>4408810019005617</t>
  </si>
  <si>
    <t>广东省（廉江）水库移民双转移培训就业基地服务中心</t>
  </si>
  <si>
    <t>赖景翠</t>
  </si>
  <si>
    <t>44088119******5126</t>
  </si>
  <si>
    <t>4408810020000326</t>
  </si>
  <si>
    <t>2020.5.6-2023.4.30</t>
  </si>
  <si>
    <t>2021.10-2021.11</t>
  </si>
  <si>
    <t>赖钧兰</t>
  </si>
  <si>
    <t>44088119******5124</t>
  </si>
  <si>
    <t>4408810020000261</t>
  </si>
  <si>
    <t>黄美云</t>
  </si>
  <si>
    <t>44088119*****2483</t>
  </si>
  <si>
    <t>4408810020001826</t>
  </si>
  <si>
    <t>黄连行</t>
  </si>
  <si>
    <t>44082219******3149</t>
  </si>
  <si>
    <t>4408810019029940</t>
  </si>
  <si>
    <t>李美清</t>
  </si>
  <si>
    <t>44088120******7223</t>
  </si>
  <si>
    <t>4408810020002144</t>
  </si>
  <si>
    <t>2019.12.1-2022.11.30</t>
  </si>
  <si>
    <t xml:space="preserve">  </t>
  </si>
  <si>
    <t>陈小英</t>
  </si>
  <si>
    <t>44082219******0445</t>
  </si>
  <si>
    <t>4408810019004784</t>
  </si>
  <si>
    <t>2019.10.8-2022.12.16</t>
  </si>
  <si>
    <t>梁倍源</t>
  </si>
  <si>
    <t>44088119******0412</t>
  </si>
  <si>
    <t>4408810020002232</t>
  </si>
  <si>
    <t>2020.8.1-2023.8.0</t>
  </si>
  <si>
    <t>1</t>
  </si>
  <si>
    <t>彭乃冲</t>
  </si>
  <si>
    <t>44082219******6157</t>
  </si>
  <si>
    <t>4408810019028402</t>
  </si>
  <si>
    <t>2</t>
  </si>
  <si>
    <t>阮清连</t>
  </si>
  <si>
    <t>44082219******6120</t>
  </si>
  <si>
    <t>4408810019000508</t>
  </si>
  <si>
    <t>3</t>
  </si>
  <si>
    <t>黎相桥</t>
  </si>
  <si>
    <t>44082219******6116</t>
  </si>
  <si>
    <t>4408810019033773</t>
  </si>
  <si>
    <t>4</t>
  </si>
  <si>
    <t>黄慧</t>
  </si>
  <si>
    <t>44088119******5926</t>
  </si>
  <si>
    <t>4408810019030888</t>
  </si>
  <si>
    <t>5</t>
  </si>
  <si>
    <t>黎相煜</t>
  </si>
  <si>
    <t>44088119******6119</t>
  </si>
  <si>
    <t>4408810019031440</t>
  </si>
  <si>
    <t>6</t>
  </si>
  <si>
    <t>彭春周</t>
  </si>
  <si>
    <t>44088119******7736</t>
  </si>
  <si>
    <t>4408810020001873</t>
  </si>
  <si>
    <t>7</t>
  </si>
  <si>
    <t>郑小丽</t>
  </si>
  <si>
    <t>45092319******8329</t>
  </si>
  <si>
    <t>4408810019030863</t>
  </si>
  <si>
    <t>2020.8.1-2021.7.31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</si>
</sst>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</font>
    <font>
      <b/>
      <sz val="12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9" fillId="20" borderId="12" applyNumberFormat="0" applyAlignment="0" applyProtection="0">
      <alignment vertical="center"/>
    </xf>
    <xf numFmtId="0" fontId="34" fillId="20" borderId="9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4" sqref="F4:F7"/>
    </sheetView>
  </sheetViews>
  <sheetFormatPr defaultColWidth="9" defaultRowHeight="13.5" outlineLevelCol="7"/>
  <cols>
    <col min="1" max="1" width="6" style="31" customWidth="1"/>
    <col min="2" max="2" width="9" style="31"/>
    <col min="3" max="3" width="19.25" style="31" customWidth="1"/>
    <col min="4" max="4" width="17.75" style="31" customWidth="1"/>
    <col min="5" max="5" width="11.75" style="31" customWidth="1"/>
    <col min="6" max="6" width="14.75" style="31" customWidth="1"/>
    <col min="7" max="16384" width="9" style="31"/>
  </cols>
  <sheetData>
    <row r="1" s="31" customFormat="1" ht="22.5" spans="1:8">
      <c r="A1" s="32" t="s">
        <v>0</v>
      </c>
      <c r="B1" s="32"/>
      <c r="C1" s="32"/>
      <c r="D1" s="32"/>
      <c r="E1" s="32"/>
      <c r="F1" s="33"/>
      <c r="G1" s="32"/>
      <c r="H1" s="32"/>
    </row>
    <row r="2" s="31" customFormat="1" ht="22.5" spans="1:8">
      <c r="A2" s="32"/>
      <c r="B2" s="32"/>
      <c r="C2" s="32"/>
      <c r="D2" s="32"/>
      <c r="E2" s="32"/>
      <c r="F2" s="33"/>
      <c r="G2" s="32"/>
      <c r="H2" s="32"/>
    </row>
    <row r="3" s="31" customFormat="1" ht="36" spans="1:8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24" t="s">
        <v>8</v>
      </c>
    </row>
    <row r="4" s="31" customFormat="1" ht="27" spans="1:8">
      <c r="A4" s="27">
        <v>1</v>
      </c>
      <c r="B4" s="5" t="s">
        <v>9</v>
      </c>
      <c r="C4" s="7" t="s">
        <v>10</v>
      </c>
      <c r="D4" s="28" t="s">
        <v>11</v>
      </c>
      <c r="E4" s="29" t="s">
        <v>12</v>
      </c>
      <c r="F4" s="8" t="s">
        <v>13</v>
      </c>
      <c r="G4" s="9">
        <f>822.28+411.14</f>
        <v>1233.42</v>
      </c>
      <c r="H4" s="9"/>
    </row>
    <row r="5" s="31" customFormat="1" ht="27" spans="1:8">
      <c r="A5" s="27">
        <v>2</v>
      </c>
      <c r="B5" s="5" t="s">
        <v>14</v>
      </c>
      <c r="C5" s="7" t="s">
        <v>15</v>
      </c>
      <c r="D5" s="28" t="s">
        <v>16</v>
      </c>
      <c r="E5" s="29" t="s">
        <v>12</v>
      </c>
      <c r="F5" s="8" t="s">
        <v>13</v>
      </c>
      <c r="G5" s="9">
        <v>1233.42</v>
      </c>
      <c r="H5" s="9"/>
    </row>
    <row r="6" s="31" customFormat="1" ht="27" spans="1:8">
      <c r="A6" s="27">
        <v>3</v>
      </c>
      <c r="B6" s="5" t="s">
        <v>17</v>
      </c>
      <c r="C6" s="7" t="s">
        <v>18</v>
      </c>
      <c r="D6" s="28" t="s">
        <v>19</v>
      </c>
      <c r="E6" s="29" t="s">
        <v>12</v>
      </c>
      <c r="F6" s="8" t="s">
        <v>13</v>
      </c>
      <c r="G6" s="9">
        <v>1233.42</v>
      </c>
      <c r="H6" s="9"/>
    </row>
    <row r="7" s="31" customFormat="1" ht="27" spans="1:8">
      <c r="A7" s="27">
        <v>4</v>
      </c>
      <c r="B7" s="5" t="s">
        <v>20</v>
      </c>
      <c r="C7" s="7" t="s">
        <v>21</v>
      </c>
      <c r="D7" s="28" t="s">
        <v>22</v>
      </c>
      <c r="E7" s="29" t="s">
        <v>12</v>
      </c>
      <c r="F7" s="8" t="s">
        <v>13</v>
      </c>
      <c r="G7" s="9">
        <v>1233.42</v>
      </c>
      <c r="H7" s="9"/>
    </row>
    <row r="8" s="31" customFormat="1" ht="27" spans="1:8">
      <c r="A8" s="27">
        <v>5</v>
      </c>
      <c r="B8" s="5" t="s">
        <v>23</v>
      </c>
      <c r="C8" s="7" t="s">
        <v>24</v>
      </c>
      <c r="D8" s="28" t="s">
        <v>25</v>
      </c>
      <c r="E8" s="29" t="s">
        <v>12</v>
      </c>
      <c r="F8" s="8" t="s">
        <v>13</v>
      </c>
      <c r="G8" s="9">
        <v>1233.42</v>
      </c>
      <c r="H8" s="9"/>
    </row>
    <row r="9" s="31" customFormat="1" ht="27" customHeight="1" spans="1:8">
      <c r="A9" s="35" t="s">
        <v>26</v>
      </c>
      <c r="B9" s="36"/>
      <c r="C9" s="36"/>
      <c r="D9" s="36"/>
      <c r="E9" s="36"/>
      <c r="F9" s="37"/>
      <c r="G9" s="38">
        <f>SUM(G4:G8)</f>
        <v>6167.1</v>
      </c>
      <c r="H9" s="39"/>
    </row>
  </sheetData>
  <mergeCells count="2">
    <mergeCell ref="A1:H1"/>
    <mergeCell ref="A9:F9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H12" sqref="H12"/>
    </sheetView>
  </sheetViews>
  <sheetFormatPr defaultColWidth="9" defaultRowHeight="13.5" outlineLevelRow="4"/>
  <cols>
    <col min="4" max="4" width="18.25" customWidth="1"/>
    <col min="5" max="5" width="17.125" customWidth="1"/>
    <col min="6" max="6" width="11" customWidth="1"/>
    <col min="7" max="7" width="13.875" customWidth="1"/>
  </cols>
  <sheetData>
    <row r="1" ht="22.5" spans="1:9">
      <c r="A1" s="2" t="s">
        <v>0</v>
      </c>
      <c r="B1" s="2"/>
      <c r="C1" s="2"/>
      <c r="D1" s="2"/>
      <c r="E1" s="2"/>
      <c r="F1" s="2"/>
      <c r="G1" s="15"/>
      <c r="H1" s="2"/>
      <c r="I1" s="2"/>
    </row>
    <row r="2" ht="22.5" spans="1:9">
      <c r="A2" s="2"/>
      <c r="B2" s="2"/>
      <c r="C2" s="2"/>
      <c r="D2" s="2"/>
      <c r="E2" s="2"/>
      <c r="F2" s="2"/>
      <c r="G2" s="15"/>
      <c r="H2" s="2"/>
      <c r="I2" s="2"/>
    </row>
    <row r="3" ht="48" spans="1:9">
      <c r="A3" s="16" t="s">
        <v>1</v>
      </c>
      <c r="B3" s="16" t="s">
        <v>2</v>
      </c>
      <c r="C3" s="16" t="s">
        <v>45</v>
      </c>
      <c r="D3" s="16" t="s">
        <v>3</v>
      </c>
      <c r="E3" s="16" t="s">
        <v>4</v>
      </c>
      <c r="F3" s="16" t="s">
        <v>5</v>
      </c>
      <c r="G3" s="16" t="s">
        <v>6</v>
      </c>
      <c r="H3" s="16" t="s">
        <v>7</v>
      </c>
      <c r="I3" s="24" t="s">
        <v>8</v>
      </c>
    </row>
    <row r="4" ht="39" customHeight="1" spans="1:9">
      <c r="A4" s="27">
        <v>1</v>
      </c>
      <c r="B4" s="27" t="s">
        <v>147</v>
      </c>
      <c r="C4" s="27" t="s">
        <v>47</v>
      </c>
      <c r="D4" s="28" t="s">
        <v>148</v>
      </c>
      <c r="E4" s="28" t="s">
        <v>149</v>
      </c>
      <c r="F4" s="29" t="s">
        <v>150</v>
      </c>
      <c r="G4" s="30" t="s">
        <v>123</v>
      </c>
      <c r="H4" s="25">
        <v>2449.58</v>
      </c>
      <c r="I4" s="25"/>
    </row>
    <row r="5" ht="27" customHeight="1" spans="1:9">
      <c r="A5" s="20" t="s">
        <v>26</v>
      </c>
      <c r="B5" s="21"/>
      <c r="C5" s="21"/>
      <c r="D5" s="21"/>
      <c r="E5" s="21"/>
      <c r="F5" s="21"/>
      <c r="G5" s="22"/>
      <c r="H5" s="23">
        <f>SUM(H4:H4)</f>
        <v>2449.58</v>
      </c>
      <c r="I5" s="26"/>
    </row>
  </sheetData>
  <mergeCells count="2">
    <mergeCell ref="A1:I1"/>
    <mergeCell ref="A5:G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H5" sqref="H5"/>
    </sheetView>
  </sheetViews>
  <sheetFormatPr defaultColWidth="9" defaultRowHeight="13.5" outlineLevelRow="4"/>
  <cols>
    <col min="4" max="4" width="18.25" customWidth="1"/>
    <col min="5" max="5" width="17.125" customWidth="1"/>
    <col min="6" max="6" width="11" customWidth="1"/>
    <col min="7" max="7" width="13.875" customWidth="1"/>
    <col min="8" max="8" width="9.375"/>
  </cols>
  <sheetData>
    <row r="1" ht="22.5" spans="1:9">
      <c r="A1" s="2" t="s">
        <v>0</v>
      </c>
      <c r="B1" s="2"/>
      <c r="C1" s="2"/>
      <c r="D1" s="2"/>
      <c r="E1" s="2"/>
      <c r="F1" s="2"/>
      <c r="G1" s="15"/>
      <c r="H1" s="2"/>
      <c r="I1" s="2"/>
    </row>
    <row r="2" ht="22.5" spans="1:9">
      <c r="A2" s="2"/>
      <c r="B2" s="2"/>
      <c r="C2" s="2"/>
      <c r="D2" s="2"/>
      <c r="E2" s="2"/>
      <c r="F2" s="2"/>
      <c r="G2" s="15"/>
      <c r="H2" s="2"/>
      <c r="I2" s="2"/>
    </row>
    <row r="3" ht="48" spans="1:9">
      <c r="A3" s="16" t="s">
        <v>1</v>
      </c>
      <c r="B3" s="16" t="s">
        <v>2</v>
      </c>
      <c r="C3" s="16" t="s">
        <v>45</v>
      </c>
      <c r="D3" s="16" t="s">
        <v>3</v>
      </c>
      <c r="E3" s="16" t="s">
        <v>4</v>
      </c>
      <c r="F3" s="16" t="s">
        <v>5</v>
      </c>
      <c r="G3" s="16" t="s">
        <v>6</v>
      </c>
      <c r="H3" s="16" t="s">
        <v>7</v>
      </c>
      <c r="I3" s="24" t="s">
        <v>8</v>
      </c>
    </row>
    <row r="4" ht="39" customHeight="1" spans="1:9">
      <c r="A4" s="17">
        <v>1</v>
      </c>
      <c r="B4" s="5" t="s">
        <v>151</v>
      </c>
      <c r="C4" s="17" t="s">
        <v>119</v>
      </c>
      <c r="D4" s="7" t="s">
        <v>152</v>
      </c>
      <c r="E4" s="73" t="s">
        <v>153</v>
      </c>
      <c r="F4" s="18" t="s">
        <v>154</v>
      </c>
      <c r="G4" s="8" t="s">
        <v>13</v>
      </c>
      <c r="H4" s="19">
        <v>1225.1</v>
      </c>
      <c r="I4" s="25"/>
    </row>
    <row r="5" ht="27" customHeight="1" spans="1:9">
      <c r="A5" s="20" t="s">
        <v>26</v>
      </c>
      <c r="B5" s="21"/>
      <c r="C5" s="21"/>
      <c r="D5" s="21"/>
      <c r="E5" s="21"/>
      <c r="F5" s="21"/>
      <c r="G5" s="22"/>
      <c r="H5" s="23">
        <f>SUM(H4:H4)</f>
        <v>1225.1</v>
      </c>
      <c r="I5" s="26"/>
    </row>
  </sheetData>
  <mergeCells count="2">
    <mergeCell ref="A1:I1"/>
    <mergeCell ref="A5:G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I23" sqref="I23"/>
    </sheetView>
  </sheetViews>
  <sheetFormatPr defaultColWidth="9" defaultRowHeight="13.5"/>
  <cols>
    <col min="1" max="1" width="4.125" customWidth="1"/>
    <col min="2" max="2" width="7.375" customWidth="1"/>
    <col min="3" max="3" width="4.125" customWidth="1"/>
    <col min="4" max="4" width="19.625" customWidth="1"/>
    <col min="5" max="5" width="16.75" customWidth="1"/>
    <col min="6" max="6" width="15.375" customWidth="1"/>
    <col min="7" max="7" width="14.625" customWidth="1"/>
    <col min="8" max="8" width="10.25" style="1" customWidth="1"/>
    <col min="9" max="9" width="6.875" customWidth="1"/>
  </cols>
  <sheetData>
    <row r="1" ht="4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3" customHeight="1" spans="1:9">
      <c r="A2" s="2"/>
      <c r="B2" s="2"/>
      <c r="C2" s="2"/>
      <c r="D2" s="2"/>
      <c r="E2" s="2"/>
      <c r="F2" s="2"/>
      <c r="G2" s="2"/>
      <c r="H2" s="2"/>
      <c r="I2" s="2"/>
    </row>
    <row r="3" ht="52" customHeight="1" spans="1:9">
      <c r="A3" s="3" t="s">
        <v>1</v>
      </c>
      <c r="B3" s="3" t="s">
        <v>2</v>
      </c>
      <c r="C3" s="3" t="s">
        <v>45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13" t="s">
        <v>8</v>
      </c>
    </row>
    <row r="4" ht="27" spans="1:9">
      <c r="A4" s="4" t="s">
        <v>155</v>
      </c>
      <c r="B4" s="5" t="s">
        <v>156</v>
      </c>
      <c r="C4" s="6" t="s">
        <v>119</v>
      </c>
      <c r="D4" s="7" t="s">
        <v>157</v>
      </c>
      <c r="E4" s="4" t="s">
        <v>158</v>
      </c>
      <c r="F4" s="4" t="s">
        <v>86</v>
      </c>
      <c r="G4" s="8" t="s">
        <v>13</v>
      </c>
      <c r="H4" s="9">
        <f>408.78+816.32</f>
        <v>1225.1</v>
      </c>
      <c r="I4" s="13"/>
    </row>
    <row r="5" ht="27" spans="1:9">
      <c r="A5" s="4" t="s">
        <v>159</v>
      </c>
      <c r="B5" s="5" t="s">
        <v>160</v>
      </c>
      <c r="C5" s="6" t="s">
        <v>47</v>
      </c>
      <c r="D5" s="7" t="s">
        <v>161</v>
      </c>
      <c r="E5" s="4" t="s">
        <v>162</v>
      </c>
      <c r="F5" s="4" t="s">
        <v>86</v>
      </c>
      <c r="G5" s="8" t="s">
        <v>13</v>
      </c>
      <c r="H5" s="9">
        <f t="shared" ref="H5:H10" si="0">408.78+816.32</f>
        <v>1225.1</v>
      </c>
      <c r="I5" s="13"/>
    </row>
    <row r="6" ht="27" spans="1:9">
      <c r="A6" s="4" t="s">
        <v>163</v>
      </c>
      <c r="B6" s="5" t="s">
        <v>164</v>
      </c>
      <c r="C6" s="6" t="s">
        <v>119</v>
      </c>
      <c r="D6" s="7" t="s">
        <v>165</v>
      </c>
      <c r="E6" s="4" t="s">
        <v>166</v>
      </c>
      <c r="F6" s="4" t="s">
        <v>86</v>
      </c>
      <c r="G6" s="8" t="s">
        <v>13</v>
      </c>
      <c r="H6" s="9">
        <f t="shared" si="0"/>
        <v>1225.1</v>
      </c>
      <c r="I6" s="13"/>
    </row>
    <row r="7" ht="27" spans="1:9">
      <c r="A7" s="4" t="s">
        <v>167</v>
      </c>
      <c r="B7" s="5" t="s">
        <v>168</v>
      </c>
      <c r="C7" s="6" t="s">
        <v>47</v>
      </c>
      <c r="D7" s="7" t="s">
        <v>169</v>
      </c>
      <c r="E7" s="4" t="s">
        <v>170</v>
      </c>
      <c r="F7" s="4" t="s">
        <v>86</v>
      </c>
      <c r="G7" s="8" t="s">
        <v>13</v>
      </c>
      <c r="H7" s="9">
        <f t="shared" si="0"/>
        <v>1225.1</v>
      </c>
      <c r="I7" s="13"/>
    </row>
    <row r="8" ht="27" spans="1:9">
      <c r="A8" s="4" t="s">
        <v>171</v>
      </c>
      <c r="B8" s="5" t="s">
        <v>172</v>
      </c>
      <c r="C8" s="6" t="s">
        <v>119</v>
      </c>
      <c r="D8" s="7" t="s">
        <v>173</v>
      </c>
      <c r="E8" s="4" t="s">
        <v>174</v>
      </c>
      <c r="F8" s="4" t="s">
        <v>86</v>
      </c>
      <c r="G8" s="8" t="s">
        <v>13</v>
      </c>
      <c r="H8" s="9">
        <f t="shared" si="0"/>
        <v>1225.1</v>
      </c>
      <c r="I8" s="13"/>
    </row>
    <row r="9" ht="27" spans="1:9">
      <c r="A9" s="4" t="s">
        <v>175</v>
      </c>
      <c r="B9" s="5" t="s">
        <v>176</v>
      </c>
      <c r="C9" s="6" t="s">
        <v>119</v>
      </c>
      <c r="D9" s="7" t="s">
        <v>177</v>
      </c>
      <c r="E9" s="4" t="s">
        <v>178</v>
      </c>
      <c r="F9" s="4" t="s">
        <v>86</v>
      </c>
      <c r="G9" s="8" t="s">
        <v>13</v>
      </c>
      <c r="H9" s="9">
        <f t="shared" si="0"/>
        <v>1225.1</v>
      </c>
      <c r="I9" s="13"/>
    </row>
    <row r="10" ht="27" spans="1:9">
      <c r="A10" s="4" t="s">
        <v>179</v>
      </c>
      <c r="B10" s="4" t="s">
        <v>180</v>
      </c>
      <c r="C10" s="6" t="s">
        <v>47</v>
      </c>
      <c r="D10" s="4" t="s">
        <v>181</v>
      </c>
      <c r="E10" s="4" t="s">
        <v>182</v>
      </c>
      <c r="F10" s="4" t="s">
        <v>183</v>
      </c>
      <c r="G10" s="8" t="s">
        <v>13</v>
      </c>
      <c r="H10" s="9">
        <f t="shared" si="0"/>
        <v>1225.1</v>
      </c>
      <c r="I10" s="13"/>
    </row>
    <row r="11" ht="39" customHeight="1" spans="1:9">
      <c r="A11" s="10" t="s">
        <v>26</v>
      </c>
      <c r="B11" s="11"/>
      <c r="C11" s="11"/>
      <c r="D11" s="11"/>
      <c r="E11" s="11"/>
      <c r="F11" s="11"/>
      <c r="G11" s="12"/>
      <c r="H11" s="3">
        <f>SUM(H4:H10)</f>
        <v>8575.7</v>
      </c>
      <c r="I11" s="14"/>
    </row>
  </sheetData>
  <mergeCells count="2">
    <mergeCell ref="A1:I1"/>
    <mergeCell ref="A11:G1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F7" sqref="F7"/>
    </sheetView>
  </sheetViews>
  <sheetFormatPr defaultColWidth="9" defaultRowHeight="13.5" outlineLevelRow="7" outlineLevelCol="7"/>
  <cols>
    <col min="1" max="1" width="6.125" style="31" customWidth="1"/>
    <col min="2" max="2" width="9" style="31"/>
    <col min="3" max="3" width="22" style="31" customWidth="1"/>
    <col min="4" max="4" width="17.125" style="31" customWidth="1"/>
    <col min="5" max="5" width="11" style="31" customWidth="1"/>
    <col min="6" max="6" width="13.875" style="31" customWidth="1"/>
    <col min="7" max="7" width="13" style="69" customWidth="1"/>
    <col min="8" max="16384" width="9" style="31"/>
  </cols>
  <sheetData>
    <row r="1" s="31" customFormat="1" ht="22.5" spans="1:8">
      <c r="A1" s="32" t="s">
        <v>0</v>
      </c>
      <c r="B1" s="32"/>
      <c r="C1" s="32"/>
      <c r="D1" s="32"/>
      <c r="E1" s="32"/>
      <c r="F1" s="33"/>
      <c r="G1" s="32"/>
      <c r="H1" s="32"/>
    </row>
    <row r="2" s="31" customFormat="1" ht="22.5" spans="1:8">
      <c r="A2" s="32"/>
      <c r="B2" s="32"/>
      <c r="C2" s="32"/>
      <c r="D2" s="32"/>
      <c r="E2" s="32"/>
      <c r="F2" s="33"/>
      <c r="G2" s="32"/>
      <c r="H2" s="32"/>
    </row>
    <row r="3" s="31" customFormat="1" ht="48" spans="1:8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24" t="s">
        <v>8</v>
      </c>
    </row>
    <row r="4" s="47" customFormat="1" ht="39" customHeight="1" spans="1:8">
      <c r="A4" s="58">
        <v>1</v>
      </c>
      <c r="B4" s="60" t="s">
        <v>27</v>
      </c>
      <c r="C4" s="70" t="s">
        <v>28</v>
      </c>
      <c r="D4" s="71" t="s">
        <v>29</v>
      </c>
      <c r="E4" s="59" t="s">
        <v>30</v>
      </c>
      <c r="F4" s="8" t="s">
        <v>13</v>
      </c>
      <c r="G4" s="60">
        <v>1233.57</v>
      </c>
      <c r="H4" s="60"/>
    </row>
    <row r="5" s="47" customFormat="1" ht="43" customHeight="1" spans="1:8">
      <c r="A5" s="58">
        <v>2</v>
      </c>
      <c r="B5" s="60" t="s">
        <v>31</v>
      </c>
      <c r="C5" s="70" t="s">
        <v>32</v>
      </c>
      <c r="D5" s="71" t="s">
        <v>33</v>
      </c>
      <c r="E5" s="59" t="s">
        <v>30</v>
      </c>
      <c r="F5" s="8" t="s">
        <v>13</v>
      </c>
      <c r="G5" s="60">
        <v>1233.57</v>
      </c>
      <c r="H5" s="60"/>
    </row>
    <row r="6" s="47" customFormat="1" ht="37" customHeight="1" spans="1:8">
      <c r="A6" s="58">
        <v>3</v>
      </c>
      <c r="B6" s="60" t="s">
        <v>34</v>
      </c>
      <c r="C6" s="70" t="s">
        <v>35</v>
      </c>
      <c r="D6" s="71" t="s">
        <v>36</v>
      </c>
      <c r="E6" s="59" t="s">
        <v>30</v>
      </c>
      <c r="F6" s="8" t="s">
        <v>13</v>
      </c>
      <c r="G6" s="60">
        <v>1233.57</v>
      </c>
      <c r="H6" s="60"/>
    </row>
    <row r="7" s="47" customFormat="1" ht="37" customHeight="1" spans="1:8">
      <c r="A7" s="58">
        <v>4</v>
      </c>
      <c r="B7" s="60" t="s">
        <v>37</v>
      </c>
      <c r="C7" s="70" t="s">
        <v>38</v>
      </c>
      <c r="D7" s="71" t="s">
        <v>39</v>
      </c>
      <c r="E7" s="59" t="s">
        <v>40</v>
      </c>
      <c r="F7" s="8" t="s">
        <v>13</v>
      </c>
      <c r="G7" s="60">
        <v>1233.57</v>
      </c>
      <c r="H7" s="60"/>
    </row>
    <row r="8" s="47" customFormat="1" ht="27" customHeight="1" spans="1:8">
      <c r="A8" s="61" t="s">
        <v>26</v>
      </c>
      <c r="B8" s="62"/>
      <c r="C8" s="62"/>
      <c r="D8" s="62"/>
      <c r="E8" s="62"/>
      <c r="F8" s="63"/>
      <c r="G8" s="60">
        <f>SUM(G4:G7)</f>
        <v>4934.28</v>
      </c>
      <c r="H8" s="65"/>
    </row>
  </sheetData>
  <mergeCells count="2">
    <mergeCell ref="A1:H1"/>
    <mergeCell ref="A8:F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F4" sqref="F4"/>
    </sheetView>
  </sheetViews>
  <sheetFormatPr defaultColWidth="9" defaultRowHeight="13.5" outlineLevelRow="4" outlineLevelCol="7"/>
  <cols>
    <col min="1" max="2" width="9" style="31"/>
    <col min="3" max="3" width="18.25" style="31" customWidth="1"/>
    <col min="4" max="4" width="17.125" style="31" customWidth="1"/>
    <col min="5" max="5" width="20.625" style="31" customWidth="1"/>
    <col min="6" max="6" width="13.875" style="31" customWidth="1"/>
    <col min="7" max="7" width="13.625" style="31" customWidth="1"/>
    <col min="8" max="16384" width="9" style="31"/>
  </cols>
  <sheetData>
    <row r="1" s="31" customFormat="1" ht="39" customHeight="1" spans="1:8">
      <c r="A1" s="32" t="s">
        <v>0</v>
      </c>
      <c r="B1" s="32"/>
      <c r="C1" s="32"/>
      <c r="D1" s="32"/>
      <c r="E1" s="32"/>
      <c r="F1" s="33"/>
      <c r="G1" s="32"/>
      <c r="H1" s="32"/>
    </row>
    <row r="2" s="31" customFormat="1" ht="11" customHeight="1" spans="1:8">
      <c r="A2" s="32"/>
      <c r="B2" s="32"/>
      <c r="C2" s="32"/>
      <c r="D2" s="32"/>
      <c r="E2" s="32"/>
      <c r="F2" s="33"/>
      <c r="G2" s="32"/>
      <c r="H2" s="32"/>
    </row>
    <row r="3" s="31" customFormat="1" ht="34" customHeight="1" spans="1:8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24" t="s">
        <v>8</v>
      </c>
    </row>
    <row r="4" s="31" customFormat="1" ht="39" customHeight="1" spans="1:8">
      <c r="A4" s="27">
        <v>1</v>
      </c>
      <c r="B4" s="5" t="s">
        <v>41</v>
      </c>
      <c r="C4" s="7" t="s">
        <v>42</v>
      </c>
      <c r="D4" s="28" t="s">
        <v>43</v>
      </c>
      <c r="E4" s="29" t="s">
        <v>44</v>
      </c>
      <c r="F4" s="8" t="s">
        <v>13</v>
      </c>
      <c r="G4" s="9">
        <v>1225.1</v>
      </c>
      <c r="H4" s="9"/>
    </row>
    <row r="5" s="31" customFormat="1" ht="27" customHeight="1" spans="1:8">
      <c r="A5" s="35" t="s">
        <v>26</v>
      </c>
      <c r="B5" s="36"/>
      <c r="C5" s="36"/>
      <c r="D5" s="36"/>
      <c r="E5" s="36"/>
      <c r="F5" s="37"/>
      <c r="G5" s="44">
        <f>SUM(G4:G4)</f>
        <v>1225.1</v>
      </c>
      <c r="H5" s="39"/>
    </row>
  </sheetData>
  <mergeCells count="2">
    <mergeCell ref="A1:H1"/>
    <mergeCell ref="A5:F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F15" sqref="F15"/>
    </sheetView>
  </sheetViews>
  <sheetFormatPr defaultColWidth="9" defaultRowHeight="13.5"/>
  <cols>
    <col min="1" max="3" width="9" style="31"/>
    <col min="4" max="4" width="16.75" style="31" customWidth="1"/>
    <col min="5" max="5" width="16.125" style="31" customWidth="1"/>
    <col min="6" max="6" width="14.125" style="31" customWidth="1"/>
    <col min="7" max="7" width="15.25" style="31" customWidth="1"/>
    <col min="8" max="8" width="16.375" style="31" customWidth="1"/>
    <col min="9" max="16384" width="9" style="31"/>
  </cols>
  <sheetData>
    <row r="1" s="31" customFormat="1" ht="33" customHeight="1" spans="1:9">
      <c r="A1" s="32" t="s">
        <v>0</v>
      </c>
      <c r="B1" s="32"/>
      <c r="C1" s="32"/>
      <c r="D1" s="32"/>
      <c r="E1" s="32"/>
      <c r="F1" s="32"/>
      <c r="G1" s="33"/>
      <c r="H1" s="32"/>
      <c r="I1" s="32"/>
    </row>
    <row r="2" s="31" customFormat="1" ht="13" customHeight="1" spans="1:9">
      <c r="A2" s="32"/>
      <c r="B2" s="32"/>
      <c r="C2" s="32"/>
      <c r="D2" s="32"/>
      <c r="E2" s="32"/>
      <c r="F2" s="32"/>
      <c r="G2" s="33"/>
      <c r="H2" s="32"/>
      <c r="I2" s="32"/>
    </row>
    <row r="3" s="31" customFormat="1" ht="78" customHeight="1" spans="1:9">
      <c r="A3" s="48" t="s">
        <v>1</v>
      </c>
      <c r="B3" s="48" t="s">
        <v>2</v>
      </c>
      <c r="C3" s="48" t="s">
        <v>45</v>
      </c>
      <c r="D3" s="48" t="s">
        <v>3</v>
      </c>
      <c r="E3" s="48" t="s">
        <v>4</v>
      </c>
      <c r="F3" s="48" t="s">
        <v>5</v>
      </c>
      <c r="G3" s="48" t="s">
        <v>6</v>
      </c>
      <c r="H3" s="48" t="s">
        <v>7</v>
      </c>
      <c r="I3" s="13" t="s">
        <v>8</v>
      </c>
    </row>
    <row r="4" s="31" customFormat="1" ht="51" customHeight="1" spans="1:9">
      <c r="A4" s="17">
        <v>1</v>
      </c>
      <c r="B4" s="17" t="s">
        <v>46</v>
      </c>
      <c r="C4" s="17" t="s">
        <v>47</v>
      </c>
      <c r="D4" s="28" t="s">
        <v>48</v>
      </c>
      <c r="E4" s="72" t="s">
        <v>49</v>
      </c>
      <c r="F4" s="18" t="s">
        <v>50</v>
      </c>
      <c r="G4" s="8" t="s">
        <v>13</v>
      </c>
      <c r="H4" s="19">
        <v>1225.1</v>
      </c>
      <c r="I4" s="43"/>
    </row>
    <row r="5" s="31" customFormat="1" ht="43" customHeight="1" spans="1:9">
      <c r="A5" s="66" t="s">
        <v>26</v>
      </c>
      <c r="B5" s="67"/>
      <c r="C5" s="67"/>
      <c r="D5" s="67"/>
      <c r="E5" s="67"/>
      <c r="F5" s="67"/>
      <c r="G5" s="68"/>
      <c r="H5" s="64">
        <f>SUM(H4:H4)</f>
        <v>1225.1</v>
      </c>
      <c r="I5" s="43"/>
    </row>
    <row r="16" spans="6:6">
      <c r="F16" s="8"/>
    </row>
  </sheetData>
  <mergeCells count="2">
    <mergeCell ref="A1:I1"/>
    <mergeCell ref="A5:G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F5" sqref="F5"/>
    </sheetView>
  </sheetViews>
  <sheetFormatPr defaultColWidth="9" defaultRowHeight="13.5" outlineLevelRow="5" outlineLevelCol="7"/>
  <cols>
    <col min="1" max="1" width="8.375" style="31" customWidth="1"/>
    <col min="2" max="2" width="9" style="31"/>
    <col min="3" max="3" width="21.875" style="31" customWidth="1"/>
    <col min="4" max="4" width="17.125" style="31" customWidth="1"/>
    <col min="5" max="5" width="18.5" style="31" customWidth="1"/>
    <col min="6" max="6" width="16.125" style="31" customWidth="1"/>
    <col min="7" max="7" width="14.125" style="31" customWidth="1"/>
    <col min="8" max="16384" width="9" style="31"/>
  </cols>
  <sheetData>
    <row r="1" s="31" customFormat="1" ht="36" customHeight="1" spans="1:8">
      <c r="A1" s="32" t="s">
        <v>0</v>
      </c>
      <c r="B1" s="32"/>
      <c r="C1" s="32"/>
      <c r="D1" s="32"/>
      <c r="E1" s="32"/>
      <c r="F1" s="33"/>
      <c r="G1" s="32"/>
      <c r="H1" s="32"/>
    </row>
    <row r="2" s="31" customFormat="1" ht="12" customHeight="1" spans="1:8">
      <c r="A2" s="32"/>
      <c r="B2" s="32"/>
      <c r="C2" s="32"/>
      <c r="D2" s="32"/>
      <c r="E2" s="32"/>
      <c r="F2" s="33"/>
      <c r="G2" s="32"/>
      <c r="H2" s="32"/>
    </row>
    <row r="3" s="47" customFormat="1" ht="37" customHeight="1" spans="1:8">
      <c r="A3" s="57" t="s">
        <v>1</v>
      </c>
      <c r="B3" s="57" t="s">
        <v>2</v>
      </c>
      <c r="C3" s="57" t="s">
        <v>3</v>
      </c>
      <c r="D3" s="57" t="s">
        <v>4</v>
      </c>
      <c r="E3" s="57" t="s">
        <v>5</v>
      </c>
      <c r="F3" s="57" t="s">
        <v>6</v>
      </c>
      <c r="G3" s="57" t="s">
        <v>7</v>
      </c>
      <c r="H3" s="52" t="s">
        <v>8</v>
      </c>
    </row>
    <row r="4" s="47" customFormat="1" ht="37" customHeight="1" spans="1:8">
      <c r="A4" s="58">
        <v>1</v>
      </c>
      <c r="B4" s="58" t="s">
        <v>51</v>
      </c>
      <c r="C4" s="49" t="s">
        <v>52</v>
      </c>
      <c r="D4" s="71" t="s">
        <v>53</v>
      </c>
      <c r="E4" s="59" t="s">
        <v>54</v>
      </c>
      <c r="F4" s="8" t="s">
        <v>13</v>
      </c>
      <c r="G4" s="9">
        <v>1228.08</v>
      </c>
      <c r="H4" s="60"/>
    </row>
    <row r="5" s="47" customFormat="1" ht="37" customHeight="1" spans="1:8">
      <c r="A5" s="58">
        <v>2</v>
      </c>
      <c r="B5" s="58" t="s">
        <v>55</v>
      </c>
      <c r="C5" s="49" t="s">
        <v>56</v>
      </c>
      <c r="D5" s="71" t="s">
        <v>57</v>
      </c>
      <c r="E5" s="59" t="s">
        <v>54</v>
      </c>
      <c r="F5" s="8" t="s">
        <v>13</v>
      </c>
      <c r="G5" s="9">
        <v>1228.08</v>
      </c>
      <c r="H5" s="60"/>
    </row>
    <row r="6" s="47" customFormat="1" ht="37" customHeight="1" spans="1:8">
      <c r="A6" s="61" t="s">
        <v>26</v>
      </c>
      <c r="B6" s="62"/>
      <c r="C6" s="62"/>
      <c r="D6" s="62"/>
      <c r="E6" s="62"/>
      <c r="F6" s="63"/>
      <c r="G6" s="64">
        <f>SUM(G4:G5)</f>
        <v>2456.16</v>
      </c>
      <c r="H6" s="65"/>
    </row>
  </sheetData>
  <mergeCells count="2">
    <mergeCell ref="A1:H1"/>
    <mergeCell ref="A6:F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opLeftCell="A13" workbookViewId="0">
      <selection activeCell="J23" sqref="J23"/>
    </sheetView>
  </sheetViews>
  <sheetFormatPr defaultColWidth="9" defaultRowHeight="13.5" outlineLevelCol="7"/>
  <cols>
    <col min="1" max="1" width="5.25" style="31" customWidth="1"/>
    <col min="2" max="2" width="10.5" style="31" customWidth="1"/>
    <col min="3" max="3" width="20" style="31" customWidth="1"/>
    <col min="4" max="4" width="19.75" style="31" customWidth="1"/>
    <col min="5" max="5" width="20.25" style="31" customWidth="1"/>
    <col min="6" max="6" width="16.25" style="31" customWidth="1"/>
    <col min="7" max="7" width="13.75" style="31" customWidth="1"/>
    <col min="8" max="9" width="9" style="31"/>
    <col min="10" max="10" width="12.625" style="31"/>
    <col min="11" max="16384" width="9" style="31"/>
  </cols>
  <sheetData>
    <row r="1" s="31" customFormat="1" ht="47" customHeight="1" spans="1:8">
      <c r="A1" s="32" t="s">
        <v>0</v>
      </c>
      <c r="B1" s="32"/>
      <c r="C1" s="32"/>
      <c r="D1" s="32"/>
      <c r="E1" s="32"/>
      <c r="F1" s="32"/>
      <c r="G1" s="32"/>
      <c r="H1" s="32"/>
    </row>
    <row r="2" s="31" customFormat="1" ht="23" customHeight="1" spans="1:8">
      <c r="A2" s="32"/>
      <c r="B2" s="32"/>
      <c r="C2" s="32"/>
      <c r="D2" s="32"/>
      <c r="E2" s="32"/>
      <c r="F2" s="32"/>
      <c r="G2" s="32"/>
      <c r="H2" s="32"/>
    </row>
    <row r="3" s="31" customFormat="1" ht="52" customHeight="1" spans="1:8">
      <c r="A3" s="48" t="s">
        <v>1</v>
      </c>
      <c r="B3" s="48" t="s">
        <v>2</v>
      </c>
      <c r="C3" s="48" t="s">
        <v>3</v>
      </c>
      <c r="D3" s="48" t="s">
        <v>4</v>
      </c>
      <c r="E3" s="48" t="s">
        <v>5</v>
      </c>
      <c r="F3" s="48" t="s">
        <v>6</v>
      </c>
      <c r="G3" s="48" t="s">
        <v>7</v>
      </c>
      <c r="H3" s="13" t="s">
        <v>8</v>
      </c>
    </row>
    <row r="4" s="47" customFormat="1" ht="33" customHeight="1" spans="1:8">
      <c r="A4" s="8">
        <v>1</v>
      </c>
      <c r="B4" s="8" t="s">
        <v>58</v>
      </c>
      <c r="C4" s="49" t="s">
        <v>59</v>
      </c>
      <c r="D4" s="49" t="s">
        <v>60</v>
      </c>
      <c r="E4" s="50" t="s">
        <v>61</v>
      </c>
      <c r="F4" s="8" t="s">
        <v>13</v>
      </c>
      <c r="G4" s="51">
        <f>816.68+408.78</f>
        <v>1225.46</v>
      </c>
      <c r="H4" s="52"/>
    </row>
    <row r="5" s="47" customFormat="1" ht="33" customHeight="1" spans="1:8">
      <c r="A5" s="8">
        <v>2</v>
      </c>
      <c r="B5" s="8" t="s">
        <v>62</v>
      </c>
      <c r="C5" s="49" t="s">
        <v>63</v>
      </c>
      <c r="D5" s="49" t="s">
        <v>64</v>
      </c>
      <c r="E5" s="50" t="s">
        <v>61</v>
      </c>
      <c r="F5" s="8" t="s">
        <v>13</v>
      </c>
      <c r="G5" s="51">
        <f>816.68+408.78</f>
        <v>1225.46</v>
      </c>
      <c r="H5" s="52"/>
    </row>
    <row r="6" s="47" customFormat="1" ht="33" customHeight="1" spans="1:8">
      <c r="A6" s="8">
        <v>3</v>
      </c>
      <c r="B6" s="8" t="s">
        <v>65</v>
      </c>
      <c r="C6" s="49" t="s">
        <v>66</v>
      </c>
      <c r="D6" s="49" t="s">
        <v>67</v>
      </c>
      <c r="E6" s="50" t="s">
        <v>61</v>
      </c>
      <c r="F6" s="8" t="s">
        <v>13</v>
      </c>
      <c r="G6" s="51">
        <f>816.68+408.78</f>
        <v>1225.46</v>
      </c>
      <c r="H6" s="52"/>
    </row>
    <row r="7" s="47" customFormat="1" ht="33" customHeight="1" spans="1:8">
      <c r="A7" s="8">
        <v>4</v>
      </c>
      <c r="B7" s="8" t="s">
        <v>68</v>
      </c>
      <c r="C7" s="49" t="s">
        <v>69</v>
      </c>
      <c r="D7" s="49" t="s">
        <v>70</v>
      </c>
      <c r="E7" s="50" t="s">
        <v>61</v>
      </c>
      <c r="F7" s="8" t="s">
        <v>13</v>
      </c>
      <c r="G7" s="51">
        <f>816.68+408.78</f>
        <v>1225.46</v>
      </c>
      <c r="H7" s="52"/>
    </row>
    <row r="8" s="47" customFormat="1" ht="33" customHeight="1" spans="1:8">
      <c r="A8" s="8">
        <v>5</v>
      </c>
      <c r="B8" s="8" t="s">
        <v>71</v>
      </c>
      <c r="C8" s="49" t="s">
        <v>72</v>
      </c>
      <c r="D8" s="49" t="s">
        <v>73</v>
      </c>
      <c r="E8" s="50" t="s">
        <v>61</v>
      </c>
      <c r="F8" s="8" t="s">
        <v>13</v>
      </c>
      <c r="G8" s="51">
        <v>408.34</v>
      </c>
      <c r="H8" s="52"/>
    </row>
    <row r="9" s="47" customFormat="1" ht="33" customHeight="1" spans="1:8">
      <c r="A9" s="8">
        <v>6</v>
      </c>
      <c r="B9" s="8" t="s">
        <v>74</v>
      </c>
      <c r="C9" s="49" t="s">
        <v>75</v>
      </c>
      <c r="D9" s="49" t="s">
        <v>76</v>
      </c>
      <c r="E9" s="50" t="s">
        <v>61</v>
      </c>
      <c r="F9" s="8" t="s">
        <v>13</v>
      </c>
      <c r="G9" s="51">
        <f>816.68+408.78</f>
        <v>1225.46</v>
      </c>
      <c r="H9" s="52"/>
    </row>
    <row r="10" s="47" customFormat="1" ht="33" customHeight="1" spans="1:8">
      <c r="A10" s="8">
        <v>7</v>
      </c>
      <c r="B10" s="8" t="s">
        <v>77</v>
      </c>
      <c r="C10" s="49" t="s">
        <v>78</v>
      </c>
      <c r="D10" s="49" t="s">
        <v>79</v>
      </c>
      <c r="E10" s="50" t="s">
        <v>61</v>
      </c>
      <c r="F10" s="8" t="s">
        <v>13</v>
      </c>
      <c r="G10" s="51">
        <f>816.68+408.78</f>
        <v>1225.46</v>
      </c>
      <c r="H10" s="52"/>
    </row>
    <row r="11" s="47" customFormat="1" ht="33" customHeight="1" spans="1:8">
      <c r="A11" s="8">
        <v>8</v>
      </c>
      <c r="B11" s="8" t="s">
        <v>80</v>
      </c>
      <c r="C11" s="49" t="s">
        <v>81</v>
      </c>
      <c r="D11" s="49" t="s">
        <v>82</v>
      </c>
      <c r="E11" s="50" t="s">
        <v>61</v>
      </c>
      <c r="F11" s="8" t="s">
        <v>13</v>
      </c>
      <c r="G11" s="51">
        <f>816.68+408.78</f>
        <v>1225.46</v>
      </c>
      <c r="H11" s="52"/>
    </row>
    <row r="12" s="47" customFormat="1" ht="33" customHeight="1" spans="1:8">
      <c r="A12" s="8">
        <v>9</v>
      </c>
      <c r="B12" s="8" t="s">
        <v>83</v>
      </c>
      <c r="C12" s="49" t="s">
        <v>84</v>
      </c>
      <c r="D12" s="49" t="s">
        <v>85</v>
      </c>
      <c r="E12" s="50" t="s">
        <v>86</v>
      </c>
      <c r="F12" s="8" t="s">
        <v>13</v>
      </c>
      <c r="G12" s="51">
        <f>816.68+408.78</f>
        <v>1225.46</v>
      </c>
      <c r="H12" s="52"/>
    </row>
    <row r="13" s="47" customFormat="1" ht="33" customHeight="1" spans="1:8">
      <c r="A13" s="8">
        <v>10</v>
      </c>
      <c r="B13" s="8" t="s">
        <v>87</v>
      </c>
      <c r="C13" s="49" t="s">
        <v>88</v>
      </c>
      <c r="D13" s="49" t="s">
        <v>89</v>
      </c>
      <c r="E13" s="50" t="s">
        <v>90</v>
      </c>
      <c r="F13" s="8" t="s">
        <v>13</v>
      </c>
      <c r="G13" s="51">
        <f>816.68+408.78</f>
        <v>1225.46</v>
      </c>
      <c r="H13" s="52"/>
    </row>
    <row r="14" s="47" customFormat="1" ht="33" customHeight="1" spans="1:8">
      <c r="A14" s="8">
        <v>11</v>
      </c>
      <c r="B14" s="8" t="s">
        <v>91</v>
      </c>
      <c r="C14" s="49" t="s">
        <v>92</v>
      </c>
      <c r="D14" s="49" t="s">
        <v>93</v>
      </c>
      <c r="E14" s="50" t="s">
        <v>90</v>
      </c>
      <c r="F14" s="8" t="s">
        <v>13</v>
      </c>
      <c r="G14" s="51">
        <f t="shared" ref="G14:G22" si="0">816.68+408.78</f>
        <v>1225.46</v>
      </c>
      <c r="H14" s="52"/>
    </row>
    <row r="15" s="47" customFormat="1" ht="33" customHeight="1" spans="1:8">
      <c r="A15" s="8">
        <v>12</v>
      </c>
      <c r="B15" s="8" t="s">
        <v>94</v>
      </c>
      <c r="C15" s="49" t="s">
        <v>95</v>
      </c>
      <c r="D15" s="49" t="s">
        <v>96</v>
      </c>
      <c r="E15" s="50" t="s">
        <v>90</v>
      </c>
      <c r="F15" s="8" t="s">
        <v>13</v>
      </c>
      <c r="G15" s="51">
        <f t="shared" si="0"/>
        <v>1225.46</v>
      </c>
      <c r="H15" s="52"/>
    </row>
    <row r="16" s="47" customFormat="1" ht="33" customHeight="1" spans="1:8">
      <c r="A16" s="8">
        <v>13</v>
      </c>
      <c r="B16" s="8" t="s">
        <v>97</v>
      </c>
      <c r="C16" s="49" t="s">
        <v>98</v>
      </c>
      <c r="D16" s="49" t="s">
        <v>99</v>
      </c>
      <c r="E16" s="50" t="s">
        <v>100</v>
      </c>
      <c r="F16" s="8" t="s">
        <v>13</v>
      </c>
      <c r="G16" s="51">
        <f t="shared" si="0"/>
        <v>1225.46</v>
      </c>
      <c r="H16" s="52"/>
    </row>
    <row r="17" s="47" customFormat="1" ht="33" customHeight="1" spans="1:8">
      <c r="A17" s="8">
        <v>14</v>
      </c>
      <c r="B17" s="8" t="s">
        <v>101</v>
      </c>
      <c r="C17" s="49" t="s">
        <v>102</v>
      </c>
      <c r="D17" s="49" t="s">
        <v>103</v>
      </c>
      <c r="E17" s="50" t="s">
        <v>100</v>
      </c>
      <c r="F17" s="8" t="s">
        <v>13</v>
      </c>
      <c r="G17" s="51">
        <f t="shared" si="0"/>
        <v>1225.46</v>
      </c>
      <c r="H17" s="52"/>
    </row>
    <row r="18" s="47" customFormat="1" ht="33" customHeight="1" spans="1:8">
      <c r="A18" s="8">
        <v>15</v>
      </c>
      <c r="B18" s="8" t="s">
        <v>104</v>
      </c>
      <c r="C18" s="49" t="s">
        <v>105</v>
      </c>
      <c r="D18" s="49" t="s">
        <v>106</v>
      </c>
      <c r="E18" s="50" t="s">
        <v>107</v>
      </c>
      <c r="F18" s="8" t="s">
        <v>13</v>
      </c>
      <c r="G18" s="51">
        <f t="shared" si="0"/>
        <v>1225.46</v>
      </c>
      <c r="H18" s="52"/>
    </row>
    <row r="19" s="47" customFormat="1" ht="33" customHeight="1" spans="1:8">
      <c r="A19" s="8">
        <v>16</v>
      </c>
      <c r="B19" s="8" t="s">
        <v>108</v>
      </c>
      <c r="C19" s="49" t="s">
        <v>109</v>
      </c>
      <c r="D19" s="49" t="s">
        <v>110</v>
      </c>
      <c r="E19" s="50" t="s">
        <v>100</v>
      </c>
      <c r="F19" s="8" t="s">
        <v>13</v>
      </c>
      <c r="G19" s="51">
        <f t="shared" si="0"/>
        <v>1225.46</v>
      </c>
      <c r="H19" s="52"/>
    </row>
    <row r="20" s="47" customFormat="1" ht="33" customHeight="1" spans="1:8">
      <c r="A20" s="8">
        <v>17</v>
      </c>
      <c r="B20" s="8" t="s">
        <v>111</v>
      </c>
      <c r="C20" s="49" t="s">
        <v>112</v>
      </c>
      <c r="D20" s="49" t="s">
        <v>113</v>
      </c>
      <c r="E20" s="50" t="s">
        <v>114</v>
      </c>
      <c r="F20" s="8" t="s">
        <v>13</v>
      </c>
      <c r="G20" s="51">
        <f t="shared" si="0"/>
        <v>1225.46</v>
      </c>
      <c r="H20" s="52"/>
    </row>
    <row r="21" s="47" customFormat="1" ht="33" customHeight="1" spans="1:8">
      <c r="A21" s="8">
        <v>18</v>
      </c>
      <c r="B21" s="8" t="s">
        <v>115</v>
      </c>
      <c r="C21" s="49" t="s">
        <v>116</v>
      </c>
      <c r="D21" s="49" t="s">
        <v>117</v>
      </c>
      <c r="E21" s="50" t="s">
        <v>114</v>
      </c>
      <c r="F21" s="8" t="s">
        <v>13</v>
      </c>
      <c r="G21" s="51">
        <f t="shared" si="0"/>
        <v>1225.46</v>
      </c>
      <c r="H21" s="52"/>
    </row>
    <row r="22" s="47" customFormat="1" ht="39" customHeight="1" spans="1:8">
      <c r="A22" s="53" t="s">
        <v>26</v>
      </c>
      <c r="B22" s="54"/>
      <c r="C22" s="54"/>
      <c r="D22" s="54"/>
      <c r="E22" s="54"/>
      <c r="F22" s="55"/>
      <c r="G22" s="51">
        <f>SUM(G4:G21)</f>
        <v>21241.16</v>
      </c>
      <c r="H22" s="56"/>
    </row>
  </sheetData>
  <mergeCells count="2">
    <mergeCell ref="A1:H1"/>
    <mergeCell ref="A22:F2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K6" sqref="K6"/>
    </sheetView>
  </sheetViews>
  <sheetFormatPr defaultColWidth="9" defaultRowHeight="13.5" outlineLevelRow="5"/>
  <cols>
    <col min="4" max="4" width="19.5" customWidth="1"/>
    <col min="5" max="5" width="17.75" customWidth="1"/>
    <col min="6" max="6" width="12.25" customWidth="1"/>
    <col min="8" max="8" width="9.25"/>
  </cols>
  <sheetData>
    <row r="1" ht="34" customHeight="1" spans="1:9">
      <c r="A1" s="2" t="s">
        <v>0</v>
      </c>
      <c r="B1" s="2"/>
      <c r="C1" s="2"/>
      <c r="D1" s="2"/>
      <c r="E1" s="2"/>
      <c r="F1" s="2"/>
      <c r="G1" s="15"/>
      <c r="H1" s="2"/>
      <c r="I1" s="2"/>
    </row>
    <row r="2" ht="22.5" spans="1:9">
      <c r="A2" s="2"/>
      <c r="B2" s="2"/>
      <c r="C2" s="2"/>
      <c r="D2" s="2"/>
      <c r="E2" s="2"/>
      <c r="F2" s="2"/>
      <c r="G2" s="15"/>
      <c r="H2" s="2"/>
      <c r="I2" s="2"/>
    </row>
    <row r="3" s="45" customFormat="1" ht="43" customHeight="1" spans="1:9">
      <c r="A3" s="16" t="s">
        <v>1</v>
      </c>
      <c r="B3" s="16" t="s">
        <v>2</v>
      </c>
      <c r="C3" s="16" t="s">
        <v>45</v>
      </c>
      <c r="D3" s="16" t="s">
        <v>3</v>
      </c>
      <c r="E3" s="16" t="s">
        <v>4</v>
      </c>
      <c r="F3" s="16" t="s">
        <v>5</v>
      </c>
      <c r="G3" s="16" t="s">
        <v>6</v>
      </c>
      <c r="H3" s="16" t="s">
        <v>7</v>
      </c>
      <c r="I3" s="24" t="s">
        <v>8</v>
      </c>
    </row>
    <row r="4" s="45" customFormat="1" ht="43" customHeight="1" spans="1:9">
      <c r="A4" s="17">
        <v>1</v>
      </c>
      <c r="B4" s="17" t="s">
        <v>118</v>
      </c>
      <c r="C4" s="17" t="s">
        <v>119</v>
      </c>
      <c r="D4" s="28" t="s">
        <v>120</v>
      </c>
      <c r="E4" s="73" t="s">
        <v>121</v>
      </c>
      <c r="F4" s="18" t="s">
        <v>122</v>
      </c>
      <c r="G4" s="30" t="s">
        <v>123</v>
      </c>
      <c r="H4" s="46">
        <f>2040.8+408.78</f>
        <v>2449.58</v>
      </c>
      <c r="I4" s="26"/>
    </row>
    <row r="5" s="45" customFormat="1" ht="47" customHeight="1" spans="1:9">
      <c r="A5" s="17">
        <v>2</v>
      </c>
      <c r="B5" s="17" t="s">
        <v>124</v>
      </c>
      <c r="C5" s="17" t="s">
        <v>119</v>
      </c>
      <c r="D5" s="28" t="s">
        <v>125</v>
      </c>
      <c r="E5" s="73" t="s">
        <v>126</v>
      </c>
      <c r="F5" s="18" t="s">
        <v>122</v>
      </c>
      <c r="G5" s="30" t="s">
        <v>123</v>
      </c>
      <c r="H5" s="46">
        <f>2040.8+408.78</f>
        <v>2449.58</v>
      </c>
      <c r="I5" s="26"/>
    </row>
    <row r="6" s="45" customFormat="1" ht="28" customHeight="1" spans="1:9">
      <c r="A6" s="20" t="s">
        <v>26</v>
      </c>
      <c r="B6" s="21"/>
      <c r="C6" s="21"/>
      <c r="D6" s="21"/>
      <c r="E6" s="21"/>
      <c r="F6" s="21"/>
      <c r="G6" s="22"/>
      <c r="H6" s="23">
        <f>SUM(H4:H5)</f>
        <v>4899.16</v>
      </c>
      <c r="I6" s="26"/>
    </row>
  </sheetData>
  <mergeCells count="2">
    <mergeCell ref="A1:I1"/>
    <mergeCell ref="A6:G6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G6" sqref="G6"/>
    </sheetView>
  </sheetViews>
  <sheetFormatPr defaultColWidth="9" defaultRowHeight="13.5" outlineLevelRow="5" outlineLevelCol="7"/>
  <cols>
    <col min="1" max="1" width="6.875" style="31" customWidth="1"/>
    <col min="2" max="2" width="9" style="31"/>
    <col min="3" max="3" width="18.25" style="31" customWidth="1"/>
    <col min="4" max="4" width="17.125" style="31" customWidth="1"/>
    <col min="5" max="5" width="17.375" style="31" customWidth="1"/>
    <col min="6" max="6" width="13.875" style="31" customWidth="1"/>
    <col min="7" max="7" width="11.875" style="31" customWidth="1"/>
    <col min="8" max="16383" width="9" style="31"/>
  </cols>
  <sheetData>
    <row r="1" s="31" customFormat="1" ht="39" customHeight="1" spans="1:8">
      <c r="A1" s="32" t="s">
        <v>0</v>
      </c>
      <c r="B1" s="32"/>
      <c r="C1" s="32"/>
      <c r="D1" s="32"/>
      <c r="E1" s="32"/>
      <c r="F1" s="33"/>
      <c r="G1" s="32"/>
      <c r="H1" s="32"/>
    </row>
    <row r="2" s="31" customFormat="1" ht="20" customHeight="1" spans="1:8">
      <c r="A2" s="40" t="s">
        <v>127</v>
      </c>
      <c r="B2" s="41"/>
      <c r="C2" s="41"/>
      <c r="D2" s="41"/>
      <c r="E2" s="32"/>
      <c r="F2" s="33"/>
      <c r="G2" s="32"/>
      <c r="H2" s="32"/>
    </row>
    <row r="3" s="31" customFormat="1" ht="24" spans="1:8">
      <c r="A3" s="42" t="s">
        <v>1</v>
      </c>
      <c r="B3" s="42" t="s">
        <v>2</v>
      </c>
      <c r="C3" s="42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24" t="s">
        <v>8</v>
      </c>
    </row>
    <row r="4" s="31" customFormat="1" ht="39" customHeight="1" spans="1:8">
      <c r="A4" s="27">
        <v>1</v>
      </c>
      <c r="B4" s="27" t="s">
        <v>128</v>
      </c>
      <c r="C4" s="28" t="s">
        <v>129</v>
      </c>
      <c r="D4" s="28" t="s">
        <v>130</v>
      </c>
      <c r="E4" s="29" t="s">
        <v>131</v>
      </c>
      <c r="F4" s="8" t="s">
        <v>132</v>
      </c>
      <c r="G4" s="43">
        <v>816.32</v>
      </c>
      <c r="H4" s="9"/>
    </row>
    <row r="5" s="31" customFormat="1" ht="43" customHeight="1" spans="1:8">
      <c r="A5" s="27">
        <v>2</v>
      </c>
      <c r="B5" s="27" t="s">
        <v>133</v>
      </c>
      <c r="C5" s="28" t="s">
        <v>134</v>
      </c>
      <c r="D5" s="28" t="s">
        <v>135</v>
      </c>
      <c r="E5" s="29" t="s">
        <v>131</v>
      </c>
      <c r="F5" s="8" t="s">
        <v>13</v>
      </c>
      <c r="G5" s="43">
        <v>1225.1</v>
      </c>
      <c r="H5" s="9"/>
    </row>
    <row r="6" s="31" customFormat="1" ht="27" customHeight="1" spans="1:8">
      <c r="A6" s="35" t="s">
        <v>26</v>
      </c>
      <c r="B6" s="36"/>
      <c r="C6" s="36"/>
      <c r="D6" s="36"/>
      <c r="E6" s="36"/>
      <c r="F6" s="37"/>
      <c r="G6" s="44">
        <f>SUM(G4:G5)</f>
        <v>2041.42</v>
      </c>
      <c r="H6" s="39"/>
    </row>
  </sheetData>
  <mergeCells count="3">
    <mergeCell ref="A1:H1"/>
    <mergeCell ref="A2:D2"/>
    <mergeCell ref="A6:F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G4" sqref="G4:H6"/>
    </sheetView>
  </sheetViews>
  <sheetFormatPr defaultColWidth="9" defaultRowHeight="13.5"/>
  <cols>
    <col min="1" max="3" width="9" style="31"/>
    <col min="4" max="4" width="18.25" style="31" customWidth="1"/>
    <col min="5" max="5" width="17.125" style="31" customWidth="1"/>
    <col min="6" max="6" width="11" style="31" customWidth="1"/>
    <col min="7" max="7" width="13.875" style="31" customWidth="1"/>
    <col min="8" max="16384" width="9" style="31"/>
  </cols>
  <sheetData>
    <row r="1" s="31" customFormat="1" ht="32" customHeight="1" spans="1:9">
      <c r="A1" s="32" t="s">
        <v>0</v>
      </c>
      <c r="B1" s="32"/>
      <c r="C1" s="32"/>
      <c r="D1" s="32"/>
      <c r="E1" s="32"/>
      <c r="F1" s="32"/>
      <c r="G1" s="33"/>
      <c r="H1" s="32"/>
      <c r="I1" s="32"/>
    </row>
    <row r="2" s="31" customFormat="1" ht="7" customHeight="1" spans="1:9">
      <c r="A2" s="32"/>
      <c r="B2" s="32"/>
      <c r="C2" s="32"/>
      <c r="D2" s="32"/>
      <c r="E2" s="32"/>
      <c r="F2" s="32"/>
      <c r="G2" s="33"/>
      <c r="H2" s="32"/>
      <c r="I2" s="32"/>
    </row>
    <row r="3" s="31" customFormat="1" ht="48" spans="1:9">
      <c r="A3" s="34" t="s">
        <v>1</v>
      </c>
      <c r="B3" s="34" t="s">
        <v>2</v>
      </c>
      <c r="C3" s="34" t="s">
        <v>45</v>
      </c>
      <c r="D3" s="34" t="s">
        <v>3</v>
      </c>
      <c r="E3" s="34" t="s">
        <v>4</v>
      </c>
      <c r="F3" s="34" t="s">
        <v>5</v>
      </c>
      <c r="G3" s="34" t="s">
        <v>6</v>
      </c>
      <c r="H3" s="34" t="s">
        <v>7</v>
      </c>
      <c r="I3" s="24" t="s">
        <v>8</v>
      </c>
    </row>
    <row r="4" s="31" customFormat="1" ht="39" customHeight="1" spans="1:9">
      <c r="A4" s="17">
        <v>1</v>
      </c>
      <c r="B4" s="27" t="s">
        <v>136</v>
      </c>
      <c r="C4" s="27" t="s">
        <v>47</v>
      </c>
      <c r="D4" s="28" t="s">
        <v>137</v>
      </c>
      <c r="E4" s="28" t="s">
        <v>138</v>
      </c>
      <c r="F4" s="29" t="s">
        <v>131</v>
      </c>
      <c r="G4" s="8" t="s">
        <v>13</v>
      </c>
      <c r="H4" s="9">
        <v>1231.02</v>
      </c>
      <c r="I4" s="9"/>
    </row>
    <row r="5" s="31" customFormat="1" ht="43" customHeight="1" spans="1:9">
      <c r="A5" s="17">
        <v>2</v>
      </c>
      <c r="B5" s="27" t="s">
        <v>139</v>
      </c>
      <c r="C5" s="27" t="s">
        <v>47</v>
      </c>
      <c r="D5" s="28" t="s">
        <v>140</v>
      </c>
      <c r="E5" s="28" t="s">
        <v>141</v>
      </c>
      <c r="F5" s="29" t="s">
        <v>131</v>
      </c>
      <c r="G5" s="8" t="s">
        <v>13</v>
      </c>
      <c r="H5" s="9">
        <v>1231.02</v>
      </c>
      <c r="I5" s="9"/>
    </row>
    <row r="6" s="31" customFormat="1" ht="37" customHeight="1" spans="1:9">
      <c r="A6" s="17">
        <v>3</v>
      </c>
      <c r="B6" s="27" t="s">
        <v>142</v>
      </c>
      <c r="C6" s="27" t="s">
        <v>47</v>
      </c>
      <c r="D6" s="28" t="s">
        <v>143</v>
      </c>
      <c r="E6" s="28" t="s">
        <v>144</v>
      </c>
      <c r="F6" s="29" t="s">
        <v>145</v>
      </c>
      <c r="G6" s="8" t="s">
        <v>13</v>
      </c>
      <c r="H6" s="9">
        <v>1231.02</v>
      </c>
      <c r="I6" s="9"/>
    </row>
    <row r="7" s="31" customFormat="1" ht="27" customHeight="1" spans="1:9">
      <c r="A7" s="35" t="s">
        <v>26</v>
      </c>
      <c r="B7" s="36"/>
      <c r="C7" s="36"/>
      <c r="D7" s="36"/>
      <c r="E7" s="36"/>
      <c r="F7" s="36"/>
      <c r="G7" s="37"/>
      <c r="H7" s="38">
        <f>SUM(H4:H6)</f>
        <v>3693.06</v>
      </c>
      <c r="I7" s="39"/>
    </row>
    <row r="11" s="31" customFormat="1" spans="9:9">
      <c r="I11" s="31" t="s">
        <v>146</v>
      </c>
    </row>
  </sheetData>
  <mergeCells count="2">
    <mergeCell ref="A1:I1"/>
    <mergeCell ref="A7:G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廉江市市场监督管理局</vt:lpstr>
      <vt:lpstr>廉江市审计局</vt:lpstr>
      <vt:lpstr>廉江市工商业联合会</vt:lpstr>
      <vt:lpstr>廉江市退役军人事务局</vt:lpstr>
      <vt:lpstr>廉江市石城镇人民政府</vt:lpstr>
      <vt:lpstr>廉江市司法局</vt:lpstr>
      <vt:lpstr>廉江市吉水镇人民政府</vt:lpstr>
      <vt:lpstr>广东省（廉江）水库移民双转移培训就业基地服务中心</vt:lpstr>
      <vt:lpstr>廉江市水务局</vt:lpstr>
      <vt:lpstr>中国共产党廉江市直属机关工作委员会</vt:lpstr>
      <vt:lpstr>廉江市妇女联合会</vt:lpstr>
      <vt:lpstr>廉江市和寮镇人民政府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2022-04-15T03:39:00Z</dcterms:created>
  <dcterms:modified xsi:type="dcterms:W3CDTF">2022-04-19T09:25:41Z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CDEC4F37D54149299E15B4F7504913CE</vt:lpwstr>
  </property>
  <property fmtid="{D5CDD505-2E9C-101B-9397-08002B2CF9AE}" pid="3" name="KSOProductBuildVer">
    <vt:lpwstr>2052-11.1.0.11636</vt:lpwstr>
  </property>
</Properties>
</file>