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40" windowHeight="10260"/>
  </bookViews>
  <sheets>
    <sheet name="残疾人康复中心" sheetId="1" r:id="rId1"/>
  </sheets>
  <calcPr calcId="144525"/>
</workbook>
</file>

<file path=xl/sharedStrings.xml><?xml version="1.0" encoding="utf-8"?>
<sst xmlns="http://schemas.openxmlformats.org/spreadsheetml/2006/main" count="46" uniqueCount="35">
  <si>
    <t>公益性岗位人员社会保险、岗位补贴申请明细表</t>
  </si>
  <si>
    <t>申请单位：廉江市残疾人康复中心</t>
  </si>
  <si>
    <t>单位:元</t>
  </si>
  <si>
    <t>序号</t>
  </si>
  <si>
    <t>姓名</t>
  </si>
  <si>
    <t>性别</t>
  </si>
  <si>
    <t>身份证号码</t>
  </si>
  <si>
    <t>就业失业登记证号码</t>
  </si>
  <si>
    <t>劳动合同期限（起止年月日）</t>
  </si>
  <si>
    <t>本期缴费期限(月)</t>
  </si>
  <si>
    <t>本期缴费金额</t>
  </si>
  <si>
    <t>申请社保补贴金额</t>
  </si>
  <si>
    <t>申请岗位补贴</t>
  </si>
  <si>
    <t>备注</t>
  </si>
  <si>
    <t>合计</t>
  </si>
  <si>
    <t>养老保险</t>
  </si>
  <si>
    <t>失业保险</t>
  </si>
  <si>
    <t>医疗保险</t>
  </si>
  <si>
    <t>工伤保险</t>
  </si>
  <si>
    <t>生育保险</t>
  </si>
  <si>
    <t>月岗位补贴标准</t>
  </si>
  <si>
    <t>本期补贴期限（月）</t>
  </si>
  <si>
    <t>本期补贴金额</t>
  </si>
  <si>
    <t>1</t>
  </si>
  <si>
    <t>何烨</t>
  </si>
  <si>
    <t>女</t>
  </si>
  <si>
    <t>44088120******2223</t>
  </si>
  <si>
    <t>4408810019004551</t>
  </si>
  <si>
    <t>2019.10.28-2022.10.28</t>
  </si>
  <si>
    <t>2</t>
  </si>
  <si>
    <t>方美云</t>
  </si>
  <si>
    <t>44088119******5320</t>
  </si>
  <si>
    <t>4408810012000383</t>
  </si>
  <si>
    <t>合  计</t>
  </si>
  <si>
    <r>
      <t>说明：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、本期缴纳养老保险、失业保险、医疗保险、工伤保险、生育保险指单位缴纳部分。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</si>
</sst>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仿宋_GB2312"/>
      <family val="3"/>
      <charset val="134"/>
    </font>
    <font>
      <b/>
      <sz val="10"/>
      <name val="仿宋_GB2312"/>
      <family val="3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family val="2"/>
      <charset val="0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14" borderId="15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/>
  </cellStyleXfs>
  <cellXfs count="2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tabSelected="1" workbookViewId="0">
      <selection activeCell="A1" sqref="A1:V1"/>
    </sheetView>
  </sheetViews>
  <sheetFormatPr defaultColWidth="9" defaultRowHeight="13.5" outlineLevelRow="7"/>
  <cols>
    <col min="1" max="1" width="5.125" customWidth="1"/>
    <col min="2" max="2" width="6.75" customWidth="1"/>
    <col min="3" max="3" width="5.75" customWidth="1"/>
    <col min="4" max="4" width="17.125" customWidth="1"/>
    <col min="5" max="5" width="14.875" customWidth="1"/>
    <col min="6" max="6" width="10.25" customWidth="1"/>
    <col min="8" max="8" width="9.375"/>
    <col min="14" max="14" width="9.375"/>
  </cols>
  <sheetData>
    <row r="1" s="1" customFormat="1" ht="39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2" customFormat="1" ht="28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12"/>
      <c r="K2" s="12"/>
      <c r="L2" s="12"/>
      <c r="M2" s="12"/>
      <c r="N2" s="12"/>
      <c r="O2" s="12"/>
      <c r="P2" s="12"/>
      <c r="Q2" s="12"/>
      <c r="R2" s="12"/>
      <c r="S2" s="12"/>
      <c r="T2" s="12" t="s">
        <v>2</v>
      </c>
      <c r="U2" s="12"/>
      <c r="V2" s="12"/>
    </row>
    <row r="3" s="2" customFormat="1" ht="23.1" customHeight="1" spans="1:23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6" t="s">
        <v>10</v>
      </c>
      <c r="I3" s="13"/>
      <c r="J3" s="13"/>
      <c r="K3" s="13"/>
      <c r="L3" s="13"/>
      <c r="M3" s="14"/>
      <c r="N3" s="6" t="s">
        <v>11</v>
      </c>
      <c r="O3" s="13"/>
      <c r="P3" s="13"/>
      <c r="Q3" s="13"/>
      <c r="R3" s="13"/>
      <c r="S3" s="14"/>
      <c r="T3" s="17" t="s">
        <v>12</v>
      </c>
      <c r="U3" s="18"/>
      <c r="V3" s="18"/>
      <c r="W3" s="5" t="s">
        <v>13</v>
      </c>
    </row>
    <row r="4" s="2" customFormat="1" ht="42" customHeight="1" spans="1:23">
      <c r="A4" s="7"/>
      <c r="B4" s="7"/>
      <c r="C4" s="7"/>
      <c r="D4" s="7"/>
      <c r="E4" s="7"/>
      <c r="F4" s="7"/>
      <c r="G4" s="7"/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19" t="s">
        <v>20</v>
      </c>
      <c r="U4" s="19" t="s">
        <v>21</v>
      </c>
      <c r="V4" s="19" t="s">
        <v>22</v>
      </c>
      <c r="W4" s="7"/>
    </row>
    <row r="5" s="2" customFormat="1" ht="24.75" customHeight="1" spans="1:23">
      <c r="A5" s="7" t="s">
        <v>23</v>
      </c>
      <c r="B5" s="7" t="s">
        <v>24</v>
      </c>
      <c r="C5" s="7" t="s">
        <v>25</v>
      </c>
      <c r="D5" s="7" t="s">
        <v>26</v>
      </c>
      <c r="E5" s="7" t="s">
        <v>27</v>
      </c>
      <c r="F5" s="7" t="s">
        <v>28</v>
      </c>
      <c r="G5" s="7" t="s">
        <v>29</v>
      </c>
      <c r="H5" s="8">
        <f>SUM(I5:M5)</f>
        <v>1426.5</v>
      </c>
      <c r="I5" s="15">
        <v>818.72</v>
      </c>
      <c r="J5" s="15">
        <v>11.28</v>
      </c>
      <c r="K5" s="15">
        <v>579.58</v>
      </c>
      <c r="L5" s="15">
        <v>2.82</v>
      </c>
      <c r="M5" s="15">
        <v>14.1</v>
      </c>
      <c r="N5" s="8">
        <f>SUM(O5:S5)</f>
        <v>1426.5</v>
      </c>
      <c r="O5" s="15">
        <v>818.72</v>
      </c>
      <c r="P5" s="15">
        <v>11.28</v>
      </c>
      <c r="Q5" s="15">
        <v>579.58</v>
      </c>
      <c r="R5" s="15">
        <v>2.82</v>
      </c>
      <c r="S5" s="15">
        <v>14.1</v>
      </c>
      <c r="T5" s="20">
        <v>1410</v>
      </c>
      <c r="U5" s="21" t="s">
        <v>29</v>
      </c>
      <c r="V5" s="20">
        <f>T5*U5</f>
        <v>2820</v>
      </c>
      <c r="W5" s="7"/>
    </row>
    <row r="6" s="2" customFormat="1" ht="24.75" customHeight="1" spans="1:23">
      <c r="A6" s="7"/>
      <c r="B6" s="7" t="s">
        <v>30</v>
      </c>
      <c r="C6" s="7" t="s">
        <v>25</v>
      </c>
      <c r="D6" s="7" t="s">
        <v>31</v>
      </c>
      <c r="E6" s="7" t="s">
        <v>32</v>
      </c>
      <c r="F6" s="7" t="s">
        <v>28</v>
      </c>
      <c r="G6" s="7" t="s">
        <v>29</v>
      </c>
      <c r="H6" s="8">
        <f>SUM(I6:M6)</f>
        <v>1426.5</v>
      </c>
      <c r="I6" s="15">
        <v>818.72</v>
      </c>
      <c r="J6" s="15">
        <v>11.28</v>
      </c>
      <c r="K6" s="15">
        <v>579.58</v>
      </c>
      <c r="L6" s="15">
        <v>2.82</v>
      </c>
      <c r="M6" s="15">
        <v>14.1</v>
      </c>
      <c r="N6" s="8">
        <f>SUM(O6:S6)</f>
        <v>1426.5</v>
      </c>
      <c r="O6" s="15">
        <v>818.72</v>
      </c>
      <c r="P6" s="15">
        <v>11.28</v>
      </c>
      <c r="Q6" s="15">
        <v>579.58</v>
      </c>
      <c r="R6" s="15">
        <v>2.82</v>
      </c>
      <c r="S6" s="15">
        <v>14.1</v>
      </c>
      <c r="T6" s="20">
        <v>1410</v>
      </c>
      <c r="U6" s="21" t="s">
        <v>29</v>
      </c>
      <c r="V6" s="20">
        <f>T6*U6</f>
        <v>2820</v>
      </c>
      <c r="W6" s="7"/>
    </row>
    <row r="7" s="2" customFormat="1" ht="33" customHeight="1" spans="1:23">
      <c r="A7" s="9" t="s">
        <v>33</v>
      </c>
      <c r="B7" s="9"/>
      <c r="C7" s="9"/>
      <c r="D7" s="9"/>
      <c r="E7" s="9"/>
      <c r="F7" s="9"/>
      <c r="G7" s="9"/>
      <c r="H7" s="10">
        <f t="shared" ref="H7:S7" si="0">H5+H6</f>
        <v>2853</v>
      </c>
      <c r="I7" s="16">
        <f t="shared" si="0"/>
        <v>1637.44</v>
      </c>
      <c r="J7" s="16">
        <f t="shared" si="0"/>
        <v>22.56</v>
      </c>
      <c r="K7" s="16">
        <f t="shared" si="0"/>
        <v>1159.16</v>
      </c>
      <c r="L7" s="16">
        <f t="shared" si="0"/>
        <v>5.64</v>
      </c>
      <c r="M7" s="16">
        <f t="shared" si="0"/>
        <v>28.2</v>
      </c>
      <c r="N7" s="10">
        <f t="shared" si="0"/>
        <v>2853</v>
      </c>
      <c r="O7" s="16">
        <f t="shared" si="0"/>
        <v>1637.44</v>
      </c>
      <c r="P7" s="16">
        <f t="shared" si="0"/>
        <v>22.56</v>
      </c>
      <c r="Q7" s="16">
        <f t="shared" si="0"/>
        <v>1159.16</v>
      </c>
      <c r="R7" s="16">
        <f t="shared" si="0"/>
        <v>5.64</v>
      </c>
      <c r="S7" s="16">
        <f t="shared" si="0"/>
        <v>28.2</v>
      </c>
      <c r="T7" s="16"/>
      <c r="U7" s="16"/>
      <c r="V7" s="22">
        <f>V5+V6</f>
        <v>5640</v>
      </c>
      <c r="W7" s="23"/>
    </row>
    <row r="8" s="2" customFormat="1" ht="24" customHeight="1" spans="1:23">
      <c r="A8" s="11" t="s">
        <v>34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24"/>
      <c r="U8" s="24"/>
      <c r="V8" s="24"/>
      <c r="W8" s="24"/>
    </row>
  </sheetData>
  <mergeCells count="16">
    <mergeCell ref="A1:V1"/>
    <mergeCell ref="A2:I2"/>
    <mergeCell ref="T2:V2"/>
    <mergeCell ref="H3:M3"/>
    <mergeCell ref="N3:S3"/>
    <mergeCell ref="T3:V3"/>
    <mergeCell ref="A7:G7"/>
    <mergeCell ref="A8:W8"/>
    <mergeCell ref="A3:A4"/>
    <mergeCell ref="B3:B4"/>
    <mergeCell ref="C3:C4"/>
    <mergeCell ref="D3:D4"/>
    <mergeCell ref="E3:E4"/>
    <mergeCell ref="F3:F4"/>
    <mergeCell ref="G3:G4"/>
    <mergeCell ref="W3:W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残疾人康复中心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冬子</cp:lastModifiedBy>
  <dcterms:created xsi:type="dcterms:W3CDTF">2020-12-15T02:30:14Z</dcterms:created>
  <dcterms:modified xsi:type="dcterms:W3CDTF">2020-12-15T02:43:09Z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