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Sheet1!$A$4:$N$32</definedName>
  </definedNames>
  <calcPr calcId="144525" concurrentCalc="0"/>
</workbook>
</file>

<file path=xl/sharedStrings.xml><?xml version="1.0" encoding="utf-8"?>
<sst xmlns="http://schemas.openxmlformats.org/spreadsheetml/2006/main" count="179" uniqueCount="65">
  <si>
    <t>廉江市2019年渔船更新改造项目中央专项补助明细表</t>
  </si>
  <si>
    <t>序号</t>
  </si>
  <si>
    <t>船名</t>
  </si>
  <si>
    <t>船舶所有人</t>
  </si>
  <si>
    <t>船长（米）</t>
  </si>
  <si>
    <t>材质</t>
  </si>
  <si>
    <t>作业类型</t>
  </si>
  <si>
    <t>是否带制冷</t>
  </si>
  <si>
    <t>已完工拿到四证/已完工未拿到四证</t>
  </si>
  <si>
    <t>对应中央专项补助资金（万元）</t>
  </si>
  <si>
    <t>已安排或发放中央专项补助资金（万元）</t>
  </si>
  <si>
    <t>中央专项补助资金需求(=对应中央专项补助资金-已安排或发放中央专项补助资金)（万元）</t>
  </si>
  <si>
    <t>按中央专项补助资金需求的约57.6%比例发放（万元）</t>
  </si>
  <si>
    <t>取得四证的日期</t>
  </si>
  <si>
    <t>本次拟发</t>
  </si>
  <si>
    <t>本次缺口</t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</si>
  <si>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23678</t>
    </r>
  </si>
  <si>
    <t>谭广标</t>
  </si>
  <si>
    <r>
      <rPr>
        <sz val="12"/>
        <color theme="1"/>
        <rFont val="宋体"/>
        <charset val="134"/>
      </rPr>
      <t>玻璃钢</t>
    </r>
  </si>
  <si>
    <r>
      <rPr>
        <sz val="12"/>
        <color theme="1"/>
        <rFont val="宋体"/>
        <charset val="134"/>
      </rPr>
      <t>拖网</t>
    </r>
  </si>
  <si>
    <t>无</t>
  </si>
  <si>
    <t>已完工拿到四证</t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</si>
  <si>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26291</t>
    </r>
  </si>
  <si>
    <t>罗水安</t>
  </si>
  <si>
    <r>
      <rPr>
        <sz val="12"/>
        <color theme="1"/>
        <rFont val="宋体"/>
        <charset val="134"/>
      </rPr>
      <t>刺网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</si>
  <si>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13668</t>
    </r>
  </si>
  <si>
    <t>吴定创</t>
  </si>
  <si>
    <r>
      <rPr>
        <sz val="12"/>
        <color theme="1"/>
        <rFont val="宋体"/>
        <charset val="134"/>
      </rPr>
      <t>钢质</t>
    </r>
  </si>
  <si>
    <t>有</t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</si>
  <si>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23088</t>
    </r>
  </si>
  <si>
    <t>廉江市红发泽渔业有限公司</t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</si>
  <si>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23666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</si>
  <si>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21777</t>
    </r>
  </si>
  <si>
    <t>黎相明</t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</si>
  <si>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21688</t>
    </r>
  </si>
  <si>
    <r>
      <t>廉江宏顺渔业</t>
    </r>
    <r>
      <rPr>
        <sz val="12"/>
        <color theme="1"/>
        <rFont val="Arial"/>
        <charset val="134"/>
      </rPr>
      <t xml:space="preserve">
</t>
    </r>
    <r>
      <rPr>
        <sz val="12"/>
        <color theme="1"/>
        <rFont val="宋体"/>
        <charset val="134"/>
      </rPr>
      <t>有限公司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</si>
  <si>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21988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</si>
  <si>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11113</t>
    </r>
  </si>
  <si>
    <t>李亚统</t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</si>
  <si>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12233</t>
    </r>
  </si>
  <si>
    <r>
      <t>廉江市华海渔业</t>
    </r>
    <r>
      <rPr>
        <sz val="12"/>
        <color theme="1"/>
        <rFont val="Arial"/>
        <charset val="134"/>
      </rPr>
      <t xml:space="preserve">
</t>
    </r>
    <r>
      <rPr>
        <sz val="12"/>
        <color theme="1"/>
        <rFont val="宋体"/>
        <charset val="134"/>
      </rPr>
      <t>专业合作社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</si>
  <si>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12222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</si>
  <si>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22218</t>
    </r>
  </si>
  <si>
    <r>
      <t>廉江市海顺风</t>
    </r>
    <r>
      <rPr>
        <sz val="12"/>
        <color theme="1"/>
        <rFont val="Arial"/>
        <charset val="134"/>
      </rPr>
      <t xml:space="preserve">
</t>
    </r>
    <r>
      <rPr>
        <sz val="12"/>
        <color theme="1"/>
        <rFont val="宋体"/>
        <charset val="134"/>
      </rPr>
      <t>渔业有限公司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</si>
  <si>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22219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</si>
  <si>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23025</t>
    </r>
  </si>
  <si>
    <t>林李标</t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</si>
  <si>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24089</t>
    </r>
  </si>
  <si>
    <t>陈进溪</t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</si>
  <si>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21999</t>
    </r>
  </si>
  <si>
    <r>
      <t>廉江盛创渔业</t>
    </r>
    <r>
      <rPr>
        <sz val="12"/>
        <color theme="1"/>
        <rFont val="Arial"/>
        <charset val="134"/>
      </rPr>
      <t xml:space="preserve">
</t>
    </r>
    <r>
      <rPr>
        <sz val="12"/>
        <color theme="1"/>
        <rFont val="宋体"/>
        <charset val="134"/>
      </rPr>
      <t>有限公司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</si>
  <si>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21222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</si>
  <si>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22233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</si>
  <si>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22223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</si>
  <si>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21555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</si>
  <si>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21668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</si>
  <si>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12068</t>
    </r>
  </si>
  <si>
    <r>
      <t>廉江市龙兴渔业</t>
    </r>
    <r>
      <rPr>
        <sz val="12"/>
        <color theme="1"/>
        <rFont val="Arial"/>
        <charset val="134"/>
      </rPr>
      <t xml:space="preserve">
</t>
    </r>
    <r>
      <rPr>
        <sz val="12"/>
        <color theme="1"/>
        <rFont val="宋体"/>
        <charset val="134"/>
      </rPr>
      <t>有限公司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</si>
  <si>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28228</t>
    </r>
  </si>
  <si>
    <t>骆祖德</t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</si>
  <si>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28338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</si>
  <si>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21188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</si>
  <si>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21199</t>
    </r>
  </si>
  <si>
    <r>
      <rPr>
        <sz val="12"/>
        <rFont val="宋体"/>
        <charset val="134"/>
      </rPr>
      <t>粤廉渔</t>
    </r>
    <r>
      <rPr>
        <sz val="12"/>
        <rFont val="Arial"/>
        <charset val="134"/>
      </rPr>
      <t>21177</t>
    </r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</si>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</sst>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428625</xdr:colOff>
      <xdr:row>31</xdr:row>
      <xdr:rowOff>0</xdr:rowOff>
    </xdr:from>
    <xdr:ext cx="309880" cy="273685"/>
    <xdr:sp>
      <xdr:nvSpPr>
        <xdr:cNvPr id="2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" name="文本框 3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6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7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8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9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0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1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2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3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4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5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6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7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8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19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0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1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2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3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4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5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6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7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8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29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0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1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2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3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4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5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6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7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8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39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0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1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2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3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4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5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6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7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8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49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0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1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2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3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4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5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6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7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8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59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60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61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62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63" name="文本框 1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64" name="文本框 2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65" name="文本框 64"/>
        <xdr:cNvSpPr txBox="1"/>
      </xdr:nvSpPr>
      <xdr:spPr>
        <a:xfrm>
          <a:off x="428625" y="13985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184731" cy="264560"/>
    <xdr:sp>
      <xdr:nvSpPr>
        <xdr:cNvPr id="66" name="文本框 1"/>
        <xdr:cNvSpPr txBox="1"/>
      </xdr:nvSpPr>
      <xdr:spPr>
        <a:xfrm>
          <a:off x="428625" y="13985875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16535"/>
    <xdr:sp>
      <xdr:nvSpPr>
        <xdr:cNvPr id="67" name="文本框 66"/>
        <xdr:cNvSpPr txBox="1"/>
      </xdr:nvSpPr>
      <xdr:spPr>
        <a:xfrm>
          <a:off x="428625" y="13985875"/>
          <a:ext cx="309880" cy="2165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16535"/>
    <xdr:sp>
      <xdr:nvSpPr>
        <xdr:cNvPr id="68" name="文本框 67"/>
        <xdr:cNvSpPr txBox="1"/>
      </xdr:nvSpPr>
      <xdr:spPr>
        <a:xfrm>
          <a:off x="428625" y="13985875"/>
          <a:ext cx="309880" cy="2165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16535"/>
    <xdr:sp>
      <xdr:nvSpPr>
        <xdr:cNvPr id="69" name="文本框 68"/>
        <xdr:cNvSpPr txBox="1"/>
      </xdr:nvSpPr>
      <xdr:spPr>
        <a:xfrm>
          <a:off x="428625" y="13985875"/>
          <a:ext cx="309880" cy="216535"/>
        </a:xfrm>
        <a:prstGeom prst="rect">
          <a:avLst/>
        </a:prstGeom>
        <a:noFill/>
        <a:effectLst/>
      </xdr:spPr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pPr algn="l"/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16535"/>
    <xdr:sp>
      <xdr:nvSpPr>
        <xdr:cNvPr id="70" name="文本框 69"/>
        <xdr:cNvSpPr txBox="1"/>
      </xdr:nvSpPr>
      <xdr:spPr>
        <a:xfrm>
          <a:off x="428625" y="13985875"/>
          <a:ext cx="309880" cy="216535"/>
        </a:xfrm>
        <a:prstGeom prst="rect">
          <a:avLst/>
        </a:prstGeom>
        <a:noFill/>
        <a:effectLst/>
      </xdr:spPr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pPr algn="l"/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71" name="文本框 70"/>
        <xdr:cNvSpPr txBox="1"/>
      </xdr:nvSpPr>
      <xdr:spPr>
        <a:xfrm>
          <a:off x="428625" y="13985875"/>
          <a:ext cx="309880" cy="273685"/>
        </a:xfrm>
        <a:prstGeom prst="rect">
          <a:avLst/>
        </a:prstGeom>
        <a:noFill/>
        <a:effectLst/>
      </xdr:spPr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pPr algn="l"/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16535"/>
    <xdr:sp>
      <xdr:nvSpPr>
        <xdr:cNvPr id="72" name="文本框 71"/>
        <xdr:cNvSpPr txBox="1"/>
      </xdr:nvSpPr>
      <xdr:spPr>
        <a:xfrm>
          <a:off x="428625" y="13985875"/>
          <a:ext cx="309880" cy="2165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16535"/>
    <xdr:sp>
      <xdr:nvSpPr>
        <xdr:cNvPr id="73" name="文本框 72"/>
        <xdr:cNvSpPr txBox="1"/>
      </xdr:nvSpPr>
      <xdr:spPr>
        <a:xfrm>
          <a:off x="428625" y="13985875"/>
          <a:ext cx="309880" cy="2165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16535"/>
    <xdr:sp>
      <xdr:nvSpPr>
        <xdr:cNvPr id="74" name="文本框 73"/>
        <xdr:cNvSpPr txBox="1"/>
      </xdr:nvSpPr>
      <xdr:spPr>
        <a:xfrm>
          <a:off x="428625" y="13985875"/>
          <a:ext cx="309880" cy="216535"/>
        </a:xfrm>
        <a:prstGeom prst="rect">
          <a:avLst/>
        </a:prstGeom>
        <a:noFill/>
        <a:effectLst/>
      </xdr:spPr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pPr algn="l"/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16535"/>
    <xdr:sp>
      <xdr:nvSpPr>
        <xdr:cNvPr id="75" name="文本框 74"/>
        <xdr:cNvSpPr txBox="1"/>
      </xdr:nvSpPr>
      <xdr:spPr>
        <a:xfrm>
          <a:off x="428625" y="13985875"/>
          <a:ext cx="309880" cy="216535"/>
        </a:xfrm>
        <a:prstGeom prst="rect">
          <a:avLst/>
        </a:prstGeom>
        <a:noFill/>
        <a:effectLst/>
      </xdr:spPr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pPr algn="l"/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428625</xdr:colOff>
      <xdr:row>31</xdr:row>
      <xdr:rowOff>0</xdr:rowOff>
    </xdr:from>
    <xdr:ext cx="309880" cy="273685"/>
    <xdr:sp>
      <xdr:nvSpPr>
        <xdr:cNvPr id="76" name="文本框 75"/>
        <xdr:cNvSpPr txBox="1"/>
      </xdr:nvSpPr>
      <xdr:spPr>
        <a:xfrm>
          <a:off x="428625" y="13985875"/>
          <a:ext cx="309880" cy="273685"/>
        </a:xfrm>
        <a:prstGeom prst="rect">
          <a:avLst/>
        </a:prstGeom>
        <a:noFill/>
        <a:effectLst/>
      </xdr:spPr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ysClr val="windowText" lastClr="000000"/>
              </a:solidFill>
            </a:defRPr>
          </a:defPPr>
          <a:lvl1pPr marL="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1pPr>
          <a:lvl2pPr marL="457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2pPr>
          <a:lvl3pPr marL="914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3pPr>
          <a:lvl4pPr marL="1371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4pPr>
          <a:lvl5pPr marL="18288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5pPr>
          <a:lvl6pPr marL="22860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6pPr>
          <a:lvl7pPr marL="27432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7pPr>
          <a:lvl8pPr marL="32004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8pPr>
          <a:lvl9pPr marL="3657600" algn="l" defTabSz="914400" rtl="0" eaLnBrk="1" latinLnBrk="0" hangingPunct="1">
            <a:defRPr sz="1100">
              <a:solidFill>
                <a:sysClr val="windowText" lastClr="000000"/>
              </a:solidFill>
              <a:latin typeface="Calibri" panose="020F0502020204030204" charset="0"/>
              <a:ea typeface="+mn-ea"/>
              <a:cs typeface="+mn-ea"/>
            </a:defRPr>
          </a:lvl9pPr>
        </a:lstStyle>
        <a:p>
          <a:pPr algn="l"/>
          <a:endParaRPr lang="zh-CN" altLang="en-US" sz="1100">
            <a:solidFill>
              <a:sysClr val="windowText" lastClr="000000"/>
            </a:solidFill>
            <a:latin typeface="Calibri" panose="020F0502020204030204" charset="0"/>
            <a:ea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0"/>
  <sheetViews>
    <sheetView tabSelected="1" zoomScale="115" zoomScaleNormal="115" workbookViewId="0">
      <selection activeCell="A31" sqref="A31"/>
    </sheetView>
  </sheetViews>
  <sheetFormatPr defaultColWidth="9" defaultRowHeight="13.5"/>
  <cols>
    <col min="1" max="1" width="5.65" customWidth="1"/>
    <col min="2" max="3" width="15.4333333333333" customWidth="1"/>
    <col min="4" max="4" width="11.9583333333333" customWidth="1"/>
    <col min="5" max="5" width="9.25" customWidth="1"/>
    <col min="6" max="7" width="10.5333333333333" customWidth="1"/>
    <col min="8" max="8" width="16.5166666666667" customWidth="1"/>
    <col min="9" max="10" width="8.90833333333333" customWidth="1"/>
    <col min="11" max="11" width="10.5333333333333" customWidth="1"/>
    <col min="12" max="12" width="11.5166666666667" customWidth="1"/>
    <col min="13" max="13" width="13.0416666666667" customWidth="1"/>
    <col min="14" max="14" width="17.1666666666667" customWidth="1"/>
  </cols>
  <sheetData>
    <row r="1" ht="14.25" spans="1:13">
      <c r="A1" s="1"/>
      <c r="B1" s="2"/>
      <c r="C1" s="2"/>
      <c r="D1" s="2"/>
      <c r="E1" s="2"/>
      <c r="F1" s="2"/>
      <c r="G1" s="2"/>
      <c r="H1" s="2"/>
      <c r="I1" s="14"/>
      <c r="J1" s="14"/>
      <c r="K1" s="14"/>
      <c r="L1" s="14"/>
      <c r="M1" s="14"/>
    </row>
    <row r="2" ht="40" customHeight="1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60" customHeight="1" spans="1:14">
      <c r="A3" s="4" t="s">
        <v>1</v>
      </c>
      <c r="B3" s="4" t="s">
        <v>2</v>
      </c>
      <c r="C3" s="5" t="s">
        <v>3</v>
      </c>
      <c r="D3" s="6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15" t="s">
        <v>12</v>
      </c>
      <c r="M3" s="16"/>
      <c r="N3" s="17" t="s">
        <v>13</v>
      </c>
    </row>
    <row r="4" ht="88" customHeight="1" spans="1:14">
      <c r="A4" s="4"/>
      <c r="B4" s="4"/>
      <c r="C4" s="7"/>
      <c r="D4" s="8"/>
      <c r="E4" s="4"/>
      <c r="F4" s="4"/>
      <c r="G4" s="4"/>
      <c r="H4" s="4"/>
      <c r="I4" s="4"/>
      <c r="J4" s="4"/>
      <c r="K4" s="4"/>
      <c r="L4" s="4" t="s">
        <v>14</v>
      </c>
      <c r="M4" s="4" t="s">
        <v>15</v>
      </c>
      <c r="N4" s="17"/>
    </row>
    <row r="5" ht="20" customHeight="1" spans="1:14">
      <c r="A5" s="9">
        <v>1</v>
      </c>
      <c r="B5" s="10" t="s">
        <v>16</v>
      </c>
      <c r="C5" s="11" t="s">
        <v>17</v>
      </c>
      <c r="D5" s="10">
        <v>23.95</v>
      </c>
      <c r="E5" s="10" t="s">
        <v>18</v>
      </c>
      <c r="F5" s="10" t="s">
        <v>19</v>
      </c>
      <c r="G5" s="11" t="s">
        <v>20</v>
      </c>
      <c r="H5" s="10" t="s">
        <v>21</v>
      </c>
      <c r="I5" s="10">
        <v>50</v>
      </c>
      <c r="J5" s="18">
        <v>10</v>
      </c>
      <c r="K5" s="18">
        <f>J5/0.2*0.8</f>
        <v>40</v>
      </c>
      <c r="L5" s="19">
        <v>23</v>
      </c>
      <c r="M5" s="20">
        <f>K5:K31-L5:L31</f>
        <v>17</v>
      </c>
      <c r="N5" s="21">
        <v>42779</v>
      </c>
    </row>
    <row r="6" ht="20" customHeight="1" spans="1:14">
      <c r="A6" s="9">
        <v>2</v>
      </c>
      <c r="B6" s="10" t="s">
        <v>22</v>
      </c>
      <c r="C6" s="11" t="s">
        <v>23</v>
      </c>
      <c r="D6" s="10">
        <v>8.5</v>
      </c>
      <c r="E6" s="10" t="s">
        <v>18</v>
      </c>
      <c r="F6" s="10" t="s">
        <v>24</v>
      </c>
      <c r="G6" s="11" t="s">
        <v>20</v>
      </c>
      <c r="H6" s="10" t="s">
        <v>21</v>
      </c>
      <c r="I6" s="10">
        <v>8</v>
      </c>
      <c r="J6" s="10">
        <v>0</v>
      </c>
      <c r="K6" s="18">
        <v>8</v>
      </c>
      <c r="L6" s="19">
        <v>5.0008</v>
      </c>
      <c r="M6" s="20">
        <f t="shared" ref="M6:M31" si="0">K6:K32-L6:L32</f>
        <v>2.9992</v>
      </c>
      <c r="N6" s="22">
        <v>42982</v>
      </c>
    </row>
    <row r="7" ht="20" customHeight="1" spans="1:14">
      <c r="A7" s="9">
        <v>3</v>
      </c>
      <c r="B7" s="10" t="s">
        <v>25</v>
      </c>
      <c r="C7" s="11" t="s">
        <v>26</v>
      </c>
      <c r="D7" s="10">
        <v>40.9</v>
      </c>
      <c r="E7" s="10" t="s">
        <v>27</v>
      </c>
      <c r="F7" s="10" t="s">
        <v>19</v>
      </c>
      <c r="G7" s="11" t="s">
        <v>28</v>
      </c>
      <c r="H7" s="10" t="s">
        <v>21</v>
      </c>
      <c r="I7" s="10">
        <v>250</v>
      </c>
      <c r="J7" s="18">
        <v>50</v>
      </c>
      <c r="K7" s="18">
        <f t="shared" ref="K7:K17" si="1">J7/0.2*0.8</f>
        <v>200</v>
      </c>
      <c r="L7" s="19">
        <v>115</v>
      </c>
      <c r="M7" s="20">
        <f t="shared" si="0"/>
        <v>85</v>
      </c>
      <c r="N7" s="22">
        <v>43000</v>
      </c>
    </row>
    <row r="8" ht="43" customHeight="1" spans="1:14">
      <c r="A8" s="9">
        <v>4</v>
      </c>
      <c r="B8" s="10" t="s">
        <v>29</v>
      </c>
      <c r="C8" s="12" t="s">
        <v>30</v>
      </c>
      <c r="D8" s="10">
        <v>34.43</v>
      </c>
      <c r="E8" s="10" t="s">
        <v>27</v>
      </c>
      <c r="F8" s="10" t="s">
        <v>19</v>
      </c>
      <c r="G8" s="11" t="s">
        <v>20</v>
      </c>
      <c r="H8" s="10" t="s">
        <v>21</v>
      </c>
      <c r="I8" s="10">
        <v>90</v>
      </c>
      <c r="J8" s="18">
        <v>18</v>
      </c>
      <c r="K8" s="18">
        <f t="shared" si="1"/>
        <v>72</v>
      </c>
      <c r="L8" s="19">
        <v>41.9</v>
      </c>
      <c r="M8" s="20">
        <f t="shared" si="0"/>
        <v>30.1</v>
      </c>
      <c r="N8" s="22">
        <v>43020</v>
      </c>
    </row>
    <row r="9" ht="39" customHeight="1" spans="1:14">
      <c r="A9" s="9">
        <v>5</v>
      </c>
      <c r="B9" s="10" t="s">
        <v>31</v>
      </c>
      <c r="C9" s="12" t="s">
        <v>30</v>
      </c>
      <c r="D9" s="10">
        <v>34.43</v>
      </c>
      <c r="E9" s="10" t="s">
        <v>27</v>
      </c>
      <c r="F9" s="10" t="s">
        <v>19</v>
      </c>
      <c r="G9" s="11" t="s">
        <v>20</v>
      </c>
      <c r="H9" s="10" t="s">
        <v>21</v>
      </c>
      <c r="I9" s="10">
        <v>90</v>
      </c>
      <c r="J9" s="18">
        <v>18</v>
      </c>
      <c r="K9" s="18">
        <f t="shared" si="1"/>
        <v>72</v>
      </c>
      <c r="L9" s="19">
        <v>41.9</v>
      </c>
      <c r="M9" s="20">
        <f t="shared" si="0"/>
        <v>30.1</v>
      </c>
      <c r="N9" s="22">
        <v>43020</v>
      </c>
    </row>
    <row r="10" ht="20" customHeight="1" spans="1:14">
      <c r="A10" s="9">
        <v>6</v>
      </c>
      <c r="B10" s="10" t="s">
        <v>32</v>
      </c>
      <c r="C10" s="11" t="s">
        <v>33</v>
      </c>
      <c r="D10" s="10">
        <v>45.5</v>
      </c>
      <c r="E10" s="10" t="s">
        <v>27</v>
      </c>
      <c r="F10" s="10" t="s">
        <v>19</v>
      </c>
      <c r="G10" s="11" t="s">
        <v>28</v>
      </c>
      <c r="H10" s="10" t="s">
        <v>21</v>
      </c>
      <c r="I10" s="10">
        <v>300</v>
      </c>
      <c r="J10" s="18">
        <v>60</v>
      </c>
      <c r="K10" s="18">
        <f t="shared" si="1"/>
        <v>240</v>
      </c>
      <c r="L10" s="19">
        <v>138</v>
      </c>
      <c r="M10" s="20">
        <f t="shared" si="0"/>
        <v>102</v>
      </c>
      <c r="N10" s="22">
        <v>43041</v>
      </c>
    </row>
    <row r="11" ht="35" customHeight="1" spans="1:14">
      <c r="A11" s="9">
        <v>7</v>
      </c>
      <c r="B11" s="10" t="s">
        <v>34</v>
      </c>
      <c r="C11" s="12" t="s">
        <v>35</v>
      </c>
      <c r="D11" s="10">
        <v>38.5</v>
      </c>
      <c r="E11" s="10" t="s">
        <v>27</v>
      </c>
      <c r="F11" s="10" t="s">
        <v>19</v>
      </c>
      <c r="G11" s="11" t="s">
        <v>28</v>
      </c>
      <c r="H11" s="10" t="s">
        <v>21</v>
      </c>
      <c r="I11" s="10">
        <v>160</v>
      </c>
      <c r="J11" s="18">
        <v>32</v>
      </c>
      <c r="K11" s="18">
        <f t="shared" si="1"/>
        <v>128</v>
      </c>
      <c r="L11" s="19">
        <v>74</v>
      </c>
      <c r="M11" s="20">
        <f t="shared" si="0"/>
        <v>54</v>
      </c>
      <c r="N11" s="22">
        <v>43083</v>
      </c>
    </row>
    <row r="12" ht="35" customHeight="1" spans="1:14">
      <c r="A12" s="9">
        <v>8</v>
      </c>
      <c r="B12" s="10" t="s">
        <v>36</v>
      </c>
      <c r="C12" s="12" t="s">
        <v>35</v>
      </c>
      <c r="D12" s="10">
        <v>38.5</v>
      </c>
      <c r="E12" s="10" t="s">
        <v>27</v>
      </c>
      <c r="F12" s="10" t="s">
        <v>19</v>
      </c>
      <c r="G12" s="11" t="s">
        <v>28</v>
      </c>
      <c r="H12" s="10" t="s">
        <v>21</v>
      </c>
      <c r="I12" s="10">
        <v>160</v>
      </c>
      <c r="J12" s="18">
        <v>32</v>
      </c>
      <c r="K12" s="18">
        <f t="shared" si="1"/>
        <v>128</v>
      </c>
      <c r="L12" s="19">
        <v>74</v>
      </c>
      <c r="M12" s="20">
        <f t="shared" si="0"/>
        <v>54</v>
      </c>
      <c r="N12" s="22">
        <v>43083</v>
      </c>
    </row>
    <row r="13" ht="20" customHeight="1" spans="1:14">
      <c r="A13" s="9">
        <v>9</v>
      </c>
      <c r="B13" s="10" t="s">
        <v>37</v>
      </c>
      <c r="C13" s="11" t="s">
        <v>38</v>
      </c>
      <c r="D13" s="10">
        <v>46.56</v>
      </c>
      <c r="E13" s="10" t="s">
        <v>27</v>
      </c>
      <c r="F13" s="10" t="s">
        <v>19</v>
      </c>
      <c r="G13" s="11" t="s">
        <v>28</v>
      </c>
      <c r="H13" s="10" t="s">
        <v>21</v>
      </c>
      <c r="I13" s="10">
        <v>300</v>
      </c>
      <c r="J13" s="18">
        <v>60</v>
      </c>
      <c r="K13" s="18">
        <f t="shared" si="1"/>
        <v>240</v>
      </c>
      <c r="L13" s="19">
        <v>138</v>
      </c>
      <c r="M13" s="20">
        <f t="shared" si="0"/>
        <v>102</v>
      </c>
      <c r="N13" s="22">
        <v>43084</v>
      </c>
    </row>
    <row r="14" ht="62" customHeight="1" spans="1:14">
      <c r="A14" s="9">
        <v>10</v>
      </c>
      <c r="B14" s="10" t="s">
        <v>39</v>
      </c>
      <c r="C14" s="12" t="s">
        <v>40</v>
      </c>
      <c r="D14" s="10">
        <v>46.9</v>
      </c>
      <c r="E14" s="10" t="s">
        <v>27</v>
      </c>
      <c r="F14" s="10" t="s">
        <v>19</v>
      </c>
      <c r="G14" s="11" t="s">
        <v>28</v>
      </c>
      <c r="H14" s="10" t="s">
        <v>21</v>
      </c>
      <c r="I14" s="10">
        <v>300</v>
      </c>
      <c r="J14" s="18">
        <v>60</v>
      </c>
      <c r="K14" s="18">
        <f t="shared" si="1"/>
        <v>240</v>
      </c>
      <c r="L14" s="19">
        <v>138</v>
      </c>
      <c r="M14" s="20">
        <f t="shared" si="0"/>
        <v>102</v>
      </c>
      <c r="N14" s="22">
        <v>43104</v>
      </c>
    </row>
    <row r="15" ht="56" customHeight="1" spans="1:14">
      <c r="A15" s="9">
        <v>11</v>
      </c>
      <c r="B15" s="10" t="s">
        <v>41</v>
      </c>
      <c r="C15" s="12" t="s">
        <v>40</v>
      </c>
      <c r="D15" s="10">
        <v>46.9</v>
      </c>
      <c r="E15" s="10" t="s">
        <v>27</v>
      </c>
      <c r="F15" s="10" t="s">
        <v>19</v>
      </c>
      <c r="G15" s="11" t="s">
        <v>28</v>
      </c>
      <c r="H15" s="10" t="s">
        <v>21</v>
      </c>
      <c r="I15" s="10">
        <v>300</v>
      </c>
      <c r="J15" s="18">
        <v>60</v>
      </c>
      <c r="K15" s="18">
        <f t="shared" si="1"/>
        <v>240</v>
      </c>
      <c r="L15" s="19">
        <v>138</v>
      </c>
      <c r="M15" s="20">
        <f t="shared" si="0"/>
        <v>102</v>
      </c>
      <c r="N15" s="22">
        <v>43104</v>
      </c>
    </row>
    <row r="16" ht="40" customHeight="1" spans="1:14">
      <c r="A16" s="9">
        <v>12</v>
      </c>
      <c r="B16" s="10" t="s">
        <v>42</v>
      </c>
      <c r="C16" s="12" t="s">
        <v>43</v>
      </c>
      <c r="D16" s="10">
        <v>36.2</v>
      </c>
      <c r="E16" s="10" t="s">
        <v>27</v>
      </c>
      <c r="F16" s="10" t="s">
        <v>19</v>
      </c>
      <c r="G16" s="11" t="s">
        <v>28</v>
      </c>
      <c r="H16" s="10" t="s">
        <v>21</v>
      </c>
      <c r="I16" s="10">
        <v>160</v>
      </c>
      <c r="J16" s="18">
        <v>32</v>
      </c>
      <c r="K16" s="18">
        <f t="shared" si="1"/>
        <v>128</v>
      </c>
      <c r="L16" s="19">
        <v>74</v>
      </c>
      <c r="M16" s="20">
        <f t="shared" si="0"/>
        <v>54</v>
      </c>
      <c r="N16" s="22">
        <v>43132</v>
      </c>
    </row>
    <row r="17" ht="33" customHeight="1" spans="1:14">
      <c r="A17" s="9">
        <v>13</v>
      </c>
      <c r="B17" s="10" t="s">
        <v>44</v>
      </c>
      <c r="C17" s="12" t="s">
        <v>43</v>
      </c>
      <c r="D17" s="10">
        <v>36.2</v>
      </c>
      <c r="E17" s="10" t="s">
        <v>27</v>
      </c>
      <c r="F17" s="10" t="s">
        <v>19</v>
      </c>
      <c r="G17" s="11" t="s">
        <v>28</v>
      </c>
      <c r="H17" s="10" t="s">
        <v>21</v>
      </c>
      <c r="I17" s="10">
        <v>160</v>
      </c>
      <c r="J17" s="18">
        <v>32</v>
      </c>
      <c r="K17" s="18">
        <f t="shared" si="1"/>
        <v>128</v>
      </c>
      <c r="L17" s="19">
        <v>74</v>
      </c>
      <c r="M17" s="20">
        <f t="shared" si="0"/>
        <v>54</v>
      </c>
      <c r="N17" s="22">
        <v>43132</v>
      </c>
    </row>
    <row r="18" ht="20" customHeight="1" spans="1:14">
      <c r="A18" s="9">
        <v>14</v>
      </c>
      <c r="B18" s="10" t="s">
        <v>45</v>
      </c>
      <c r="C18" s="11" t="s">
        <v>46</v>
      </c>
      <c r="D18" s="10">
        <v>33.7</v>
      </c>
      <c r="E18" s="10" t="s">
        <v>27</v>
      </c>
      <c r="F18" s="10" t="s">
        <v>19</v>
      </c>
      <c r="G18" s="11" t="s">
        <v>20</v>
      </c>
      <c r="H18" s="10" t="s">
        <v>21</v>
      </c>
      <c r="I18" s="10">
        <v>90</v>
      </c>
      <c r="J18" s="10">
        <v>0</v>
      </c>
      <c r="K18" s="18">
        <v>90</v>
      </c>
      <c r="L18" s="19">
        <v>52</v>
      </c>
      <c r="M18" s="20">
        <f t="shared" si="0"/>
        <v>38</v>
      </c>
      <c r="N18" s="22">
        <v>43181</v>
      </c>
    </row>
    <row r="19" ht="20" customHeight="1" spans="1:14">
      <c r="A19" s="9">
        <v>15</v>
      </c>
      <c r="B19" s="10" t="s">
        <v>47</v>
      </c>
      <c r="C19" s="11" t="s">
        <v>48</v>
      </c>
      <c r="D19" s="10">
        <v>33.7</v>
      </c>
      <c r="E19" s="10" t="s">
        <v>27</v>
      </c>
      <c r="F19" s="10" t="s">
        <v>19</v>
      </c>
      <c r="G19" s="11" t="s">
        <v>20</v>
      </c>
      <c r="H19" s="10" t="s">
        <v>21</v>
      </c>
      <c r="I19" s="10">
        <v>90</v>
      </c>
      <c r="J19" s="10">
        <v>0</v>
      </c>
      <c r="K19" s="18">
        <v>90</v>
      </c>
      <c r="L19" s="19">
        <v>52</v>
      </c>
      <c r="M19" s="20">
        <f t="shared" si="0"/>
        <v>38</v>
      </c>
      <c r="N19" s="22">
        <v>43181</v>
      </c>
    </row>
    <row r="20" ht="37" customHeight="1" spans="1:14">
      <c r="A20" s="9">
        <v>16</v>
      </c>
      <c r="B20" s="10" t="s">
        <v>49</v>
      </c>
      <c r="C20" s="12" t="s">
        <v>50</v>
      </c>
      <c r="D20" s="10">
        <v>38.55</v>
      </c>
      <c r="E20" s="10" t="s">
        <v>27</v>
      </c>
      <c r="F20" s="10" t="s">
        <v>19</v>
      </c>
      <c r="G20" s="11" t="s">
        <v>28</v>
      </c>
      <c r="H20" s="10" t="s">
        <v>21</v>
      </c>
      <c r="I20" s="10">
        <v>160</v>
      </c>
      <c r="J20" s="10">
        <v>0</v>
      </c>
      <c r="K20" s="18">
        <v>160</v>
      </c>
      <c r="L20" s="19">
        <v>92</v>
      </c>
      <c r="M20" s="20">
        <f t="shared" si="0"/>
        <v>68</v>
      </c>
      <c r="N20" s="22">
        <v>43278</v>
      </c>
    </row>
    <row r="21" ht="35" customHeight="1" spans="1:14">
      <c r="A21" s="9">
        <v>17</v>
      </c>
      <c r="B21" s="10" t="s">
        <v>51</v>
      </c>
      <c r="C21" s="12" t="s">
        <v>50</v>
      </c>
      <c r="D21" s="10">
        <v>38.55</v>
      </c>
      <c r="E21" s="10" t="s">
        <v>27</v>
      </c>
      <c r="F21" s="10" t="s">
        <v>19</v>
      </c>
      <c r="G21" s="11" t="s">
        <v>28</v>
      </c>
      <c r="H21" s="10" t="s">
        <v>21</v>
      </c>
      <c r="I21" s="10">
        <v>160</v>
      </c>
      <c r="J21" s="10">
        <v>0</v>
      </c>
      <c r="K21" s="18">
        <v>160</v>
      </c>
      <c r="L21" s="19">
        <v>92</v>
      </c>
      <c r="M21" s="20">
        <f t="shared" si="0"/>
        <v>68</v>
      </c>
      <c r="N21" s="22">
        <v>43278</v>
      </c>
    </row>
    <row r="22" ht="43" customHeight="1" spans="1:14">
      <c r="A22" s="9">
        <v>18</v>
      </c>
      <c r="B22" s="10" t="s">
        <v>52</v>
      </c>
      <c r="C22" s="12" t="s">
        <v>43</v>
      </c>
      <c r="D22" s="10">
        <v>37.26</v>
      </c>
      <c r="E22" s="10" t="s">
        <v>27</v>
      </c>
      <c r="F22" s="10" t="s">
        <v>19</v>
      </c>
      <c r="G22" s="11" t="s">
        <v>28</v>
      </c>
      <c r="H22" s="10" t="s">
        <v>21</v>
      </c>
      <c r="I22" s="10">
        <v>160</v>
      </c>
      <c r="J22" s="10">
        <v>0</v>
      </c>
      <c r="K22" s="18">
        <v>160</v>
      </c>
      <c r="L22" s="19">
        <v>92</v>
      </c>
      <c r="M22" s="20">
        <f t="shared" si="0"/>
        <v>68</v>
      </c>
      <c r="N22" s="22">
        <v>43350</v>
      </c>
    </row>
    <row r="23" ht="37" customHeight="1" spans="1:14">
      <c r="A23" s="9">
        <v>19</v>
      </c>
      <c r="B23" s="10" t="s">
        <v>53</v>
      </c>
      <c r="C23" s="12" t="s">
        <v>43</v>
      </c>
      <c r="D23" s="10">
        <v>37.26</v>
      </c>
      <c r="E23" s="10" t="s">
        <v>27</v>
      </c>
      <c r="F23" s="10" t="s">
        <v>19</v>
      </c>
      <c r="G23" s="11" t="s">
        <v>28</v>
      </c>
      <c r="H23" s="10" t="s">
        <v>21</v>
      </c>
      <c r="I23" s="10">
        <v>160</v>
      </c>
      <c r="J23" s="10">
        <v>0</v>
      </c>
      <c r="K23" s="18">
        <v>160</v>
      </c>
      <c r="L23" s="19">
        <v>92</v>
      </c>
      <c r="M23" s="20">
        <f t="shared" si="0"/>
        <v>68</v>
      </c>
      <c r="N23" s="22">
        <v>43350</v>
      </c>
    </row>
    <row r="24" ht="38" customHeight="1" spans="1:14">
      <c r="A24" s="9">
        <v>20</v>
      </c>
      <c r="B24" s="10" t="s">
        <v>54</v>
      </c>
      <c r="C24" s="12" t="s">
        <v>50</v>
      </c>
      <c r="D24" s="10">
        <v>38.55</v>
      </c>
      <c r="E24" s="10" t="s">
        <v>27</v>
      </c>
      <c r="F24" s="10" t="s">
        <v>19</v>
      </c>
      <c r="G24" s="11" t="s">
        <v>28</v>
      </c>
      <c r="H24" s="10" t="s">
        <v>21</v>
      </c>
      <c r="I24" s="10">
        <v>160</v>
      </c>
      <c r="J24" s="10">
        <v>0</v>
      </c>
      <c r="K24" s="18">
        <v>160</v>
      </c>
      <c r="L24" s="19">
        <v>92</v>
      </c>
      <c r="M24" s="20">
        <f t="shared" si="0"/>
        <v>68</v>
      </c>
      <c r="N24" s="22">
        <v>43403</v>
      </c>
    </row>
    <row r="25" ht="37" customHeight="1" spans="1:14">
      <c r="A25" s="9">
        <v>21</v>
      </c>
      <c r="B25" s="10" t="s">
        <v>55</v>
      </c>
      <c r="C25" s="12" t="s">
        <v>50</v>
      </c>
      <c r="D25" s="10">
        <v>38.55</v>
      </c>
      <c r="E25" s="10" t="s">
        <v>27</v>
      </c>
      <c r="F25" s="10" t="s">
        <v>19</v>
      </c>
      <c r="G25" s="11" t="s">
        <v>28</v>
      </c>
      <c r="H25" s="10" t="s">
        <v>21</v>
      </c>
      <c r="I25" s="10">
        <v>160</v>
      </c>
      <c r="J25" s="10">
        <v>0</v>
      </c>
      <c r="K25" s="18">
        <v>160</v>
      </c>
      <c r="L25" s="19">
        <v>92</v>
      </c>
      <c r="M25" s="20">
        <f t="shared" si="0"/>
        <v>68</v>
      </c>
      <c r="N25" s="22">
        <v>43403</v>
      </c>
    </row>
    <row r="26" ht="50" customHeight="1" spans="1:14">
      <c r="A26" s="9">
        <v>22</v>
      </c>
      <c r="B26" s="10" t="s">
        <v>56</v>
      </c>
      <c r="C26" s="12" t="s">
        <v>57</v>
      </c>
      <c r="D26" s="10">
        <v>50.3</v>
      </c>
      <c r="E26" s="10" t="s">
        <v>27</v>
      </c>
      <c r="F26" s="10" t="s">
        <v>19</v>
      </c>
      <c r="G26" s="11" t="s">
        <v>28</v>
      </c>
      <c r="H26" s="10" t="s">
        <v>21</v>
      </c>
      <c r="I26" s="10">
        <v>350</v>
      </c>
      <c r="J26" s="10">
        <v>0</v>
      </c>
      <c r="K26" s="18">
        <v>350</v>
      </c>
      <c r="L26" s="19">
        <v>202</v>
      </c>
      <c r="M26" s="20">
        <f t="shared" si="0"/>
        <v>148</v>
      </c>
      <c r="N26" s="22">
        <v>43459</v>
      </c>
    </row>
    <row r="27" ht="20" customHeight="1" spans="1:14">
      <c r="A27" s="9">
        <v>23</v>
      </c>
      <c r="B27" s="10" t="s">
        <v>58</v>
      </c>
      <c r="C27" s="11" t="s">
        <v>59</v>
      </c>
      <c r="D27" s="10">
        <v>48.77</v>
      </c>
      <c r="E27" s="10" t="s">
        <v>27</v>
      </c>
      <c r="F27" s="10" t="s">
        <v>19</v>
      </c>
      <c r="G27" s="11" t="s">
        <v>28</v>
      </c>
      <c r="H27" s="10" t="s">
        <v>21</v>
      </c>
      <c r="I27" s="10">
        <v>300</v>
      </c>
      <c r="J27" s="10">
        <v>0</v>
      </c>
      <c r="K27" s="18">
        <v>300</v>
      </c>
      <c r="L27" s="19">
        <v>173</v>
      </c>
      <c r="M27" s="20">
        <f t="shared" si="0"/>
        <v>127</v>
      </c>
      <c r="N27" s="22">
        <v>43463</v>
      </c>
    </row>
    <row r="28" ht="20" customHeight="1" spans="1:14">
      <c r="A28" s="9">
        <v>24</v>
      </c>
      <c r="B28" s="10" t="s">
        <v>60</v>
      </c>
      <c r="C28" s="11" t="s">
        <v>59</v>
      </c>
      <c r="D28" s="10">
        <v>48.77</v>
      </c>
      <c r="E28" s="10" t="s">
        <v>27</v>
      </c>
      <c r="F28" s="10" t="s">
        <v>19</v>
      </c>
      <c r="G28" s="11" t="s">
        <v>28</v>
      </c>
      <c r="H28" s="10" t="s">
        <v>21</v>
      </c>
      <c r="I28" s="10">
        <v>300</v>
      </c>
      <c r="J28" s="10">
        <v>0</v>
      </c>
      <c r="K28" s="18">
        <v>300</v>
      </c>
      <c r="L28" s="19">
        <v>173</v>
      </c>
      <c r="M28" s="20">
        <f t="shared" si="0"/>
        <v>127</v>
      </c>
      <c r="N28" s="22">
        <v>43463</v>
      </c>
    </row>
    <row r="29" ht="34" customHeight="1" spans="1:14">
      <c r="A29" s="9">
        <v>25</v>
      </c>
      <c r="B29" s="10" t="s">
        <v>61</v>
      </c>
      <c r="C29" s="12" t="s">
        <v>50</v>
      </c>
      <c r="D29" s="10">
        <v>38.5</v>
      </c>
      <c r="E29" s="10" t="s">
        <v>27</v>
      </c>
      <c r="F29" s="10" t="s">
        <v>19</v>
      </c>
      <c r="G29" s="11" t="s">
        <v>28</v>
      </c>
      <c r="H29" s="10" t="s">
        <v>21</v>
      </c>
      <c r="I29" s="10">
        <v>160</v>
      </c>
      <c r="J29" s="10">
        <v>0</v>
      </c>
      <c r="K29" s="18">
        <v>160</v>
      </c>
      <c r="L29" s="19">
        <v>92</v>
      </c>
      <c r="M29" s="20">
        <f t="shared" si="0"/>
        <v>68</v>
      </c>
      <c r="N29" s="22">
        <v>43524</v>
      </c>
    </row>
    <row r="30" ht="32" customHeight="1" spans="1:14">
      <c r="A30" s="9">
        <v>26</v>
      </c>
      <c r="B30" s="10" t="s">
        <v>62</v>
      </c>
      <c r="C30" s="12" t="s">
        <v>50</v>
      </c>
      <c r="D30" s="10">
        <v>38.5</v>
      </c>
      <c r="E30" s="10" t="s">
        <v>27</v>
      </c>
      <c r="F30" s="10" t="s">
        <v>19</v>
      </c>
      <c r="G30" s="11" t="s">
        <v>28</v>
      </c>
      <c r="H30" s="10" t="s">
        <v>21</v>
      </c>
      <c r="I30" s="10">
        <v>160</v>
      </c>
      <c r="J30" s="10">
        <v>0</v>
      </c>
      <c r="K30" s="18">
        <v>160</v>
      </c>
      <c r="L30" s="19">
        <v>92</v>
      </c>
      <c r="M30" s="20">
        <f t="shared" si="0"/>
        <v>68</v>
      </c>
      <c r="N30" s="22">
        <v>43524</v>
      </c>
    </row>
    <row r="31" ht="33" customHeight="1" spans="1:14">
      <c r="A31" s="9">
        <v>27</v>
      </c>
      <c r="B31" s="10" t="s">
        <v>63</v>
      </c>
      <c r="C31" s="12" t="s">
        <v>50</v>
      </c>
      <c r="D31" s="10">
        <v>45.5</v>
      </c>
      <c r="E31" s="10" t="s">
        <v>27</v>
      </c>
      <c r="F31" s="10" t="s">
        <v>19</v>
      </c>
      <c r="G31" s="11" t="s">
        <v>28</v>
      </c>
      <c r="H31" s="10" t="s">
        <v>21</v>
      </c>
      <c r="I31" s="10">
        <v>300</v>
      </c>
      <c r="J31" s="10">
        <v>0</v>
      </c>
      <c r="K31" s="23">
        <v>300</v>
      </c>
      <c r="L31" s="19">
        <v>173</v>
      </c>
      <c r="M31" s="20">
        <f t="shared" si="0"/>
        <v>127</v>
      </c>
      <c r="N31" s="22">
        <v>43566</v>
      </c>
    </row>
    <row r="32" ht="20" customHeight="1" spans="1:14">
      <c r="A32" s="13"/>
      <c r="B32" s="13" t="s">
        <v>64</v>
      </c>
      <c r="C32" s="13"/>
      <c r="D32" s="13"/>
      <c r="E32" s="13"/>
      <c r="F32" s="13"/>
      <c r="G32" s="13"/>
      <c r="H32" s="13"/>
      <c r="I32" s="24">
        <f>SUM(I5:I31)</f>
        <v>5038</v>
      </c>
      <c r="J32" s="24">
        <f>SUM(J5:J31)</f>
        <v>464</v>
      </c>
      <c r="K32" s="24">
        <f>SUM(K5:K31)</f>
        <v>4574</v>
      </c>
      <c r="L32" s="24">
        <f>SUM(L5:L31)</f>
        <v>2635.8008</v>
      </c>
      <c r="M32" s="24">
        <f>SUM(M5:M31)</f>
        <v>1938.1992</v>
      </c>
      <c r="N32" s="13"/>
    </row>
    <row r="36" spans="10:12">
      <c r="J36" s="25"/>
      <c r="L36" s="25"/>
    </row>
    <row r="37" spans="10:12">
      <c r="J37" s="25"/>
      <c r="K37" s="25"/>
      <c r="L37" s="25"/>
    </row>
    <row r="38" spans="10:12">
      <c r="J38" s="25"/>
      <c r="K38" s="25"/>
      <c r="L38" s="25"/>
    </row>
    <row r="39" spans="10:12">
      <c r="J39" s="25"/>
      <c r="K39" s="25"/>
      <c r="L39" s="25"/>
    </row>
    <row r="40" spans="10:12">
      <c r="J40" s="25"/>
      <c r="K40" s="25"/>
      <c r="L40" s="25"/>
    </row>
    <row r="41" spans="10:12">
      <c r="J41" s="25"/>
      <c r="K41" s="25"/>
      <c r="L41" s="25"/>
    </row>
    <row r="42" spans="10:12">
      <c r="J42" s="25"/>
      <c r="K42" s="25"/>
      <c r="L42" s="25"/>
    </row>
    <row r="43" spans="10:12">
      <c r="J43" s="25"/>
      <c r="K43" s="25"/>
      <c r="L43" s="25"/>
    </row>
    <row r="44" spans="10:12">
      <c r="J44" s="25"/>
      <c r="K44" s="25"/>
      <c r="L44" s="25"/>
    </row>
    <row r="45" spans="10:12">
      <c r="J45" s="25"/>
      <c r="K45" s="25"/>
      <c r="L45" s="25"/>
    </row>
    <row r="46" spans="10:12">
      <c r="J46" s="25"/>
      <c r="K46" s="25"/>
      <c r="L46" s="25"/>
    </row>
    <row r="47" spans="10:12">
      <c r="J47" s="25"/>
      <c r="K47" s="25"/>
      <c r="L47" s="25"/>
    </row>
    <row r="48" spans="10:12">
      <c r="J48" s="25"/>
      <c r="K48" s="25"/>
      <c r="L48" s="25"/>
    </row>
    <row r="49" spans="10:12">
      <c r="J49" s="25"/>
      <c r="K49" s="25"/>
      <c r="L49" s="25"/>
    </row>
    <row r="50" spans="10:12">
      <c r="J50" s="25"/>
      <c r="K50" s="25"/>
      <c r="L50" s="25"/>
    </row>
    <row r="51" spans="10:12">
      <c r="J51" s="25"/>
      <c r="K51" s="25"/>
      <c r="L51" s="25"/>
    </row>
    <row r="52" spans="10:12">
      <c r="J52" s="25"/>
      <c r="K52" s="25"/>
      <c r="L52" s="25"/>
    </row>
    <row r="53" spans="10:12">
      <c r="J53" s="25"/>
      <c r="K53" s="25"/>
      <c r="L53" s="25"/>
    </row>
    <row r="54" spans="10:12">
      <c r="J54" s="25"/>
      <c r="K54" s="25"/>
      <c r="L54" s="25"/>
    </row>
    <row r="55" spans="10:12">
      <c r="J55" s="25"/>
      <c r="K55" s="25"/>
      <c r="L55" s="25"/>
    </row>
    <row r="56" spans="10:12">
      <c r="J56" s="25"/>
      <c r="K56" s="25"/>
      <c r="L56" s="25"/>
    </row>
    <row r="57" spans="10:12">
      <c r="J57" s="25"/>
      <c r="K57" s="25"/>
      <c r="L57" s="25"/>
    </row>
    <row r="58" spans="10:12">
      <c r="J58" s="25"/>
      <c r="K58" s="25"/>
      <c r="L58" s="25"/>
    </row>
    <row r="59" spans="10:12">
      <c r="J59" s="25"/>
      <c r="K59" s="25"/>
      <c r="L59" s="25"/>
    </row>
    <row r="60" spans="10:12">
      <c r="J60" s="25"/>
      <c r="K60" s="25"/>
      <c r="L60" s="25"/>
    </row>
    <row r="61" spans="10:12">
      <c r="J61" s="25"/>
      <c r="K61" s="25"/>
      <c r="L61" s="25"/>
    </row>
    <row r="62" spans="10:12">
      <c r="J62" s="25"/>
      <c r="K62" s="25"/>
      <c r="L62" s="25"/>
    </row>
    <row r="63" spans="11:11">
      <c r="K63" s="25"/>
    </row>
    <row r="380" ht="44" customHeight="1"/>
  </sheetData>
  <mergeCells count="14">
    <mergeCell ref="A2:N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rintOptions horizontalCentered="1"/>
  <pageMargins left="1.10208333333333" right="1.02361111111111" top="0.751388888888889" bottom="0.751388888888889" header="0.298611111111111" footer="0.298611111111111"/>
  <pageSetup paperSize="9" scale="7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ljlh</cp:lastModifiedBy>
  <dcterms:created xsi:type="dcterms:W3CDTF">2019-11-22T03:23:00Z</dcterms:created>
  <dcterms:modified xsi:type="dcterms:W3CDTF">2020-09-18T03:35:17Z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