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进度表" sheetId="1" r:id="rId1"/>
    <sheet name=" 汇总表" sheetId="3" state="hidden" r:id="rId2"/>
    <sheet name="Sheet2" sheetId="2" r:id="rId3"/>
  </sheets>
  <definedNames>
    <definedName name="_xlnm._FilterDatabase" localSheetId="0" hidden="1">进度表!$A$3:$S$220</definedName>
    <definedName name="_xlnm.Print_Titles" localSheetId="0">进度表!$3:$3</definedName>
    <definedName name="_xlnm.Print_Area" localSheetId="0">进度表!$A$1:$M$220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<sst xmlns="http://schemas.openxmlformats.org/spreadsheetml/2006/main" count="1612" uniqueCount="890">
  <si>
    <t>廉江市2024年1-6月重点建设项目进展情况汇总表</t>
  </si>
  <si>
    <r>
      <rPr>
        <sz val="12"/>
        <rFont val="仿宋"/>
        <charset val="134"/>
      </rPr>
      <t>“★”为省重点项目，“</t>
    </r>
    <r>
      <rPr>
        <sz val="12"/>
        <rFont val="Microsoft YaHei"/>
        <charset val="134"/>
      </rPr>
      <t>▲</t>
    </r>
    <r>
      <rPr>
        <sz val="12"/>
        <rFont val="仿宋"/>
        <charset val="134"/>
      </rPr>
      <t>”为湛江市重点项目，</t>
    </r>
  </si>
  <si>
    <t>序号</t>
  </si>
  <si>
    <t>项目名称</t>
  </si>
  <si>
    <t>总投资（亿元）</t>
  </si>
  <si>
    <t>2024年计划投资（亿元）</t>
  </si>
  <si>
    <t>是否入库</t>
  </si>
  <si>
    <t>进展情况</t>
  </si>
  <si>
    <t>存在问题</t>
  </si>
  <si>
    <t>下一步措施</t>
  </si>
  <si>
    <t>建设单位</t>
  </si>
  <si>
    <t>牵头单位</t>
  </si>
  <si>
    <t>建设
地址</t>
  </si>
  <si>
    <t>项目联系人</t>
  </si>
  <si>
    <t>备注</t>
  </si>
  <si>
    <t>合计（189项）</t>
  </si>
  <si>
    <t>一、续建项目（81项）</t>
  </si>
  <si>
    <t>(一)工业项目（10项）</t>
  </si>
  <si>
    <t>华南（廉江）石材循环经济生态产业园</t>
  </si>
  <si>
    <t>否</t>
  </si>
  <si>
    <t>目前首期284亩土地正在组卷报批，已报送资料到湛江市自然资源局，待批复；</t>
  </si>
  <si>
    <t>未完成土地的组卷报批</t>
  </si>
  <si>
    <t>对接市自然资源局尽快完成土地组卷报批</t>
  </si>
  <si>
    <t>湛江廉江高新技术产业开发区管理委员会</t>
  </si>
  <si>
    <t>塘蓬镇、石岭镇</t>
  </si>
  <si>
    <t>林富惠18125916582</t>
  </si>
  <si>
    <t>广东力辉智能设备有限公司智能电力、电气设备生产项目</t>
  </si>
  <si>
    <t>是</t>
  </si>
  <si>
    <t>1.已完成1号仓库主体施工（二层），
2.2号仓库基础施工，预计12月底完成1号2号仓主体施工及进入内部装修；
3.1号宿舍完成基础，原有生产车间扩建开始施工。从去年5月份开工到目前为止已完成1、2号楼主体工程及内外装饰，现在正在安装水电及排污工程
4.一、二号车间正在进行竣工验收
5.在修改仓库三的图纸中、目前停工中。</t>
  </si>
  <si>
    <t>营仔路口民房归属问题未解决。</t>
  </si>
  <si>
    <t>待3号楼图纸设计下来再计划开工。</t>
  </si>
  <si>
    <t>广东力辉智能设备有限公司</t>
  </si>
  <si>
    <t>金山工业区、横山镇</t>
  </si>
  <si>
    <t>潘   睿
13827133333</t>
  </si>
  <si>
    <t>2022年第三季度动工项目</t>
  </si>
  <si>
    <t>湛江市恒驰模具有限公司廉江市高端金属模具制造项目</t>
  </si>
  <si>
    <t>1.一期1.2.3号厂房内外装修完毕，设备安装中；
2.二期4.5号厂房已经完成一层。</t>
  </si>
  <si>
    <t>无</t>
  </si>
  <si>
    <t>加快建设第二期月4.5号厂房。</t>
  </si>
  <si>
    <t>湛江市恒驰模具有限公司</t>
  </si>
  <si>
    <t>高新区、吉水镇</t>
  </si>
  <si>
    <t>梁   阅
18813812333</t>
  </si>
  <si>
    <t>廉江市龙环环保产业基地项目</t>
  </si>
  <si>
    <t>1.该项目需供地50亩，目前已完成供地20亩。
2.已办施工许可证。
3.三线已迁移。
4.厂房已完成，目前在做雨污管网。</t>
  </si>
  <si>
    <t>预计8月份进度试产。</t>
  </si>
  <si>
    <t>广东龙环环保科技有限公司</t>
  </si>
  <si>
    <t>曾蓉13828216116</t>
  </si>
  <si>
    <t>2022年第四季度动工项目
（第三季度签约）</t>
  </si>
  <si>
    <t>廉江市莫罗欧新能源电机研发制造基地项目</t>
  </si>
  <si>
    <t>1.已办理建设工程规划许可证。
2.该项目需供地50亩，目前已完成供地20.6亩。
3.三线已迁移。
4.已完成宿舍楼四层框架。</t>
  </si>
  <si>
    <t>加快推进厂房建设。</t>
  </si>
  <si>
    <t>廉江市莫罗欧智能科技有限公司</t>
  </si>
  <si>
    <t>2022年第四季度动工项目</t>
  </si>
  <si>
    <t>廉江市智能家电温控器生产基地建设项目</t>
  </si>
  <si>
    <t>一期已竣工。</t>
  </si>
  <si>
    <t>进行试产</t>
  </si>
  <si>
    <t>浙江乐清市昌佳电子科技有限公司</t>
  </si>
  <si>
    <t>廉江市力高尔电器有限公司高端智能烘干消毒一体机项目</t>
  </si>
  <si>
    <t>湛江市力高尔电器有限公司</t>
  </si>
  <si>
    <t>广东汉秦科技有限公司瑞达声学蓝牙耳机制造项目</t>
  </si>
  <si>
    <t>1.已按带设计方案出让土地完成出让；
2.已办理完成《建筑工程施工许可证》；
3.已完成土方回填；
4.已完成基础建设；
5.厂房一已封顶，全面装修中。厂房二完成至第二层结构，综合楼已完成第四层结构浇筑。</t>
  </si>
  <si>
    <t>广东汉秦科技有限公司</t>
  </si>
  <si>
    <t>高新区</t>
  </si>
  <si>
    <t>金汉秦18922172917</t>
  </si>
  <si>
    <t>湛江市纳的智能电器有限公司高端厨电项目</t>
  </si>
  <si>
    <t>1.已拿纸质《建筑工程施工许可证》；
2.已建设完成消防池和第一条车间地梁；
3.已按进度法纳统入库；
4.1号厂房主体己完成，正在进行装修、2号厂房己完成一层建设、正在建设第二层，3号厂房8月份开工建设；
5.已完成项目剩余5.4亩供地，准备进入土地合并流程。</t>
  </si>
  <si>
    <t>湛江市纳的智能电器有限公司</t>
  </si>
  <si>
    <t>沙塘工业园、石岭镇</t>
  </si>
  <si>
    <t>钟汉超18988588186</t>
  </si>
  <si>
    <t>2022年第三季度动工项目
（东莞签约）</t>
  </si>
  <si>
    <t>廉江市阳菱电器有限公司家用电器制造项目</t>
  </si>
  <si>
    <t>1.已完成办理《建设用地规划许可证》；
2.总评设计图、单体设计图已过审；
3.已完成办理《不动产证》；
4.平整土地已完成；
5.办理完成《建设工程规划许可证》及《建筑工程许可证》；
6.已完成围墙建设、1号厂房正在建设三层主体。</t>
  </si>
  <si>
    <t>广东阳菱电器有限公司</t>
  </si>
  <si>
    <t>陈黎颖13318034353</t>
  </si>
  <si>
    <t>2023年第二季度动工项目</t>
  </si>
  <si>
    <t>(二)城市建设项目(14项)</t>
  </si>
  <si>
    <t>廉江音乐小镇基础设施及土地整理工程项目</t>
  </si>
  <si>
    <t>1.音乐文化旅游服务中心一期项目已于2023年11月24日竣工验收，正在办理工程结算相关手续；
2.音乐文化旅游服务中心二期工程项目正处于施工阶段，目前完成工程量约60%；
3.镇区公共服务水电照明项目正处于施工阶段，目前完成工程量约70%；
4.廉江音乐小镇镇区乡村振兴基础设施已完成招投标工作，准备进场施工；
5.音乐风情健康养老街区项目正在组建材料开展招投标工作。</t>
  </si>
  <si>
    <t>项目建设用地共计4875亩，目前只批复300多亩，用地指标缺乏，导致后续相关子项目建设进度受阻。</t>
  </si>
  <si>
    <t>加强与上级相关部门沟通，争取更多地用地指标和资金，切实加快推进项目建设。</t>
  </si>
  <si>
    <t>廉江市吉水镇人民政府</t>
  </si>
  <si>
    <t>吉水镇</t>
  </si>
  <si>
    <t>钟杰威15889834439</t>
  </si>
  <si>
    <t>2022年第二季度动工项目</t>
  </si>
  <si>
    <t>廉江市城区供排水综合整治工程项目</t>
  </si>
  <si>
    <t>目前该项目约完成总工程量约64%，其中第一标段约完成总工程量60%，第二标段约完成总工程量60%，第三标段约完成总工程量66%。</t>
  </si>
  <si>
    <t>第一标段：南通中路征地拆迁工作未完成；
第三标段：永安南路西五街、廉林路及嘉美三路征地拆迁工作未完成。</t>
  </si>
  <si>
    <t>1.督促施工单位加快推进项目建设；                             2.积极协调市自然资源局及城南街道办推进征地拆迁工作。</t>
  </si>
  <si>
    <t>廉江市城市管理和综合执法局</t>
  </si>
  <si>
    <t>城区</t>
  </si>
  <si>
    <t>梁家驹
18244962176</t>
  </si>
  <si>
    <t>佛山顺德（廉江）产业转移工业园及延伸区基础设施建设项目</t>
  </si>
  <si>
    <t>园区连塘南路、锦绣南路、振兴南路等主要道路正在建设中。</t>
  </si>
  <si>
    <t>2024年专项债券国家发改委审核没有通过，项目资金紧缺。</t>
  </si>
  <si>
    <t>完善专项债申报材料，已申报第二批专项债券，争取国家发改委审核通过。</t>
  </si>
  <si>
    <t>廉江市罗州大道西延伸线建设工程项目</t>
  </si>
  <si>
    <t>目前已完成总工程量的73%，其中：
1.第一标段：约完成本标段工程量的50%。水稳层完成2.0公里，因廖屋村、打铜村、坡仔村、大岭脚村合计203栋房屋未拆迁，造成约1300米不能施工；
2.第二标段：约完成本标段工程量约73%。已完成混凝土路面浇筑约2.1公里，九洲江大桥建设基本完成，因合山口村53栋房屋未拆迁，造成约330米不能施工；
3.第三标段：约完成本标段工程量约78%。已完成混凝土路面浇筑5.4公里，因终点处石岭镇东风路口7栋房屋未拆迁，造成约130米不能施工；
4.第四标段：约完成本标段工程量约10%。其中第二标段完成约2公里树木种植，第三标段完成约5公里树木种植。</t>
  </si>
  <si>
    <t>1.是建设用地指标未落实。该项目总用地面积约1390.2亩（其中吉水镇792.99亩，石岭镇597.21亩），缺少用地指标约1373亩，用地手续未办理完成。
2.是建设资金未完全落实。目前部分进度款未有拨付。
3.是征地拆迁未完成。沿线共计263栋房屋未拆迁，其中：第一标段：1.合计203栋未拆迁，其中吉水镇廖屋村126栋，打铜村60栋，坡仔村3栋，大岭脚14栋；2.坡仔村水井未能解决赔偿；第二标段：吉水镇合山口村尚有房屋53栋未拆迁；第三标段：石岭镇东风路口7栋楼房未拆迁。</t>
  </si>
  <si>
    <t>1.需协调市自然资源局积极与上级部门沟通协调，争取新增建设用地指标，分期分批解决该项目用地指标1372.5555 亩；
2.需协调市自然资源局、吉水镇政府、石岭镇政府加快征地拆迁工作
3.需市财政局统筹解决项目剩余建设资金缺口2.89亿元。</t>
  </si>
  <si>
    <t>城北街道、石岭镇、吉水镇</t>
  </si>
  <si>
    <t>廉江市安铺特色小镇基础设施工程项目</t>
  </si>
  <si>
    <t>1.安铺镇食品工业产业园：已基本征下全部用地并发放征地补偿款，青苗补偿款已发放255亩；
2.产业园工业大道改造工程一期已完成结算验收；二期建设已完成安东大道段路面硬底化，污水管道、雨水管道及人行道建设；
3.安铺镇骑楼商业街改造工程：该工程已完成东大路、中大路、环溪路以及南大路道路硬底化、三线落地、自来水管和雨水管道铺设工作，西环路已完成道路排水管铺设以及沥青路面铺筑，完成安顺大道沥青路面；
4.安铺镇体育中心建设工程项目：正在与资源局对接用地规划的问题，下一步进行设计工作；
5.安铺镇食品工业产业园工业大道建设工程（二期）已完成安东大道段道路拓宽159米和白改黑、人行道及排水排污工程，安顺大道段177米白改黑。</t>
  </si>
  <si>
    <t>1.缺少征地经费；
2.坡贞塘村的征地青苗补偿款还有部分没发放。</t>
  </si>
  <si>
    <t>1.加快安铺镇食品工业产业园青苗补偿拨付；
2.稳步推进骑楼街改造工程施工；
3.加快推进工业大道二期建设，预计年内建设完成。</t>
  </si>
  <si>
    <t>安铺镇人民政府</t>
  </si>
  <si>
    <t>安铺镇</t>
  </si>
  <si>
    <t>黄铭昶
19878354453</t>
  </si>
  <si>
    <t>廉江市镇级污水管网及配套设施项目</t>
  </si>
  <si>
    <t>廉江市镇级污水管网及配套设施项目目前已完成污水主管道共187km，开累完成187km，完成比例100%；污水支管道共507km，开累完成490km，完成比例97%；污水处理厂4座，目前良垌新华污水处理厂已完成约18%工程量；</t>
  </si>
  <si>
    <t>平坦、新民物流园两处污水处理厂用地手续尚未解决。</t>
  </si>
  <si>
    <t>加快办理用地手续</t>
  </si>
  <si>
    <t>廉江市住房和城乡建设局</t>
  </si>
  <si>
    <t>河唇、新民、雅塘等15个镇</t>
  </si>
  <si>
    <t>罗尚辉
13824842960</t>
  </si>
  <si>
    <t>湛江廉江高新技术产业开发区生活配套设施项目</t>
  </si>
  <si>
    <t>目前人才公寓和综合楼已完成主体封顶和砌体工程，正在进行内部装修。</t>
  </si>
  <si>
    <t>督促施工单位及监理单位安全施工，按期施工</t>
  </si>
  <si>
    <t>谭智桢
13410500904</t>
  </si>
  <si>
    <t>廉江市营仔镇自来水厂及管网升级改造建设工程项目</t>
  </si>
  <si>
    <t>已完成输水管线400管径安装1.6km；完成A线（围田线）400管径安装6km，C线（下洋线）300管径安装5.4km，200管径安装6.3km，D线（竹墩线）200管径安装3.1km,镇区500管径管线安装1.4km，200管径管线安装1.4km；完成A线混凝土路面浇筑1.5km。</t>
  </si>
  <si>
    <t>加快项目推进工作</t>
  </si>
  <si>
    <t>营仔镇人民政府</t>
  </si>
  <si>
    <t>营仔镇</t>
  </si>
  <si>
    <t>苏  华
13229529867</t>
  </si>
  <si>
    <t>廉江市横山镇自来水厂、配套管网及基础设施改造工程项目</t>
  </si>
  <si>
    <t>1.横山大道k0+000~k2+605雨污水管道铺设完成，总长约2.6公里。
2.横山大道k0+000~k2+605路面恢复完成100%。
3.横山大道高低压线、三线下地管道埋设全部完成；高压电力检查井、户外接线箱基础全部完成；三线下地检查井、子管铺设全部完成。
4.横山大道左右侧路灯安装完成90%（除了部分高压线未拆除影响路灯安装）。
5.横山大道左右侧人行道铺设完成90%。
6.镇中路主线人行道铺砌及一街至十一街路面恢复完成100%；路灯安装全部完成。
7.镇中路延长线、公园二路、公园一路排水管道、路面、路灯安装全部完成；人行道铺设完成90%。
8.朝阳街路面及路灯底座完成；朝阳西1～6街雨水管道、路面全部完成。
9.振兴北路雨水管道、路面、人行道全部完成；振兴北路周边巷道雨水管道、路面全部完成。
10.水厂道路、市场路雨水管道全部完成。
11.运维中心主体装修完成90%；水厂清水池完成，综合生产车间完成80%。
12.给水管网工程主管铺设完成80%。
13.朝阳东1-5街，道路、雨水管已完成。
14.朝阳西7-10街，道路、雨水管已完成。
15.教育路路面、雨水管、电器已完成。
16.龙兴路道路、雨水管已完成。
17.振兴路路面病害处理、雨水管已完成
18.市场街道路已完成，电气完成约50%。</t>
  </si>
  <si>
    <t>横山镇人民政府</t>
  </si>
  <si>
    <t>横山镇</t>
  </si>
  <si>
    <t>林华锦18875995681</t>
  </si>
  <si>
    <t>廉江市城乡融合示范区罗州片区基础设施建设项目</t>
  </si>
  <si>
    <t>已竣工。</t>
  </si>
  <si>
    <t>罗州街道办</t>
  </si>
  <si>
    <t>罗州街道</t>
  </si>
  <si>
    <t>卢金豆
13670984669</t>
  </si>
  <si>
    <t>廉江市城镇老旧小区改造项目</t>
  </si>
  <si>
    <t>廉江市城镇老旧小区改造项目分为三期实施。目前老旧小区二期改造14个小区，已11个小区已开工建设，整体情况外脚手架及安全挡板搭设、外墙及楼梯墙面铲除、屋面铲除、外墙扇灰工程及抗裂砂浆等。</t>
  </si>
  <si>
    <t>资金困难。</t>
  </si>
  <si>
    <t>加快建设资金筹措。</t>
  </si>
  <si>
    <t>廉江市看守所迁建工程项目</t>
  </si>
  <si>
    <t>已完成总共工程量的 66.5%，其中项目工程主体结构已基本完成。监区批荡刮灰完成95%，防水工程完成95%，外墙贴砖完成 65%;业务大楼消防排水完成95%,内外墙批荡完成 90%,外墙贴砖、门窗安装完成30%;食堂消防排水完成100%,批荡刮灰完成20%;武警营房砌砖完成100%，批荡刮灰完成 70%。项目“智慧新监管”部分初步设计方案已完成，已按程序报请上级主管部门审批。</t>
  </si>
  <si>
    <t>1.地方财政配套资金迟迟无法落实，资金缺口较大；
2.项目补充用地的征收工作仍没有完成；
3.新建看守所进出道路建设还没有启动。</t>
  </si>
  <si>
    <t>积极沟通协调相关职能部门，推动项目资金落实、补充用地征收及进出道路建设等工作。</t>
  </si>
  <si>
    <t>广东强雄集团有限公司</t>
  </si>
  <si>
    <t>廉江市公安局</t>
  </si>
  <si>
    <t>石城镇</t>
  </si>
  <si>
    <t>廉江市综合性停车场建设工程项目</t>
  </si>
  <si>
    <t>目前该项目已完成总工程量约63.6%。</t>
  </si>
  <si>
    <t>申报的专项债券需求未能通过国家发改委审核，项目建设资金不足。</t>
  </si>
  <si>
    <t>积极协调市政府及市发改部门解决项目建设资金问题</t>
  </si>
  <si>
    <t>廉江市海关业务技术用房及后勤保障项目</t>
  </si>
  <si>
    <t>已完成6层主体封顶，正在进行内部装修工作</t>
  </si>
  <si>
    <t>1,海关楼位置调整，现海关楼新址位置规划为绿地，现需市自然资源局对海关楼用地进行规划调整及完善供地手续；
2,项目未供地，已请示市政府请求进行规划调整及完善供地手续；
3,项目建设资金未到位。</t>
  </si>
  <si>
    <t>1.对接市自然资源局规划股进行水东烈片区规划调整；
2.对接自然资源局权益与利用股完善供地方案，建议带项目供地，预计今年6月底前完成；
3.对接市财政局企财股，争取落实项目建设资金。</t>
  </si>
  <si>
    <t>（三)现代服务业项目(16项)</t>
  </si>
  <si>
    <t>湛江廉江陆港物流产业项目</t>
  </si>
  <si>
    <t>1.石城镇约382亩，新民镇约200亩。石城政府已征用174亩，并已招拍挂，另外石城镇最近所征的132亩，已完成征地任务。存在问题：五里村80亩地未征，群众反映，陆港物流项目已于2009年开始征地，于2019年已拍170亩地（其中164亩地属五里村），至今未动工，群众怀疑项目的真实性，因此后续征地比较困难。
2.新民镇原计划征地共约200亩地，涉及三条村，其中大垌村35亩已完成征地任务，还剩官岭村和祝宾村两条村，共约80亩。（1）官岭村约60亩，已征29亩要求补差价120万左右，剩余31亩已签征地协议，还没盖章。（2）祝宾村约20亩于2022年已签土地协议，因这两条村边界分不清，还未付征地补偿款。</t>
  </si>
  <si>
    <t>石城镇政府要求解决20万征地工作经费。</t>
  </si>
  <si>
    <t>真实置地（广东）有限公司</t>
  </si>
  <si>
    <t>廉江市科工贸和信息化局</t>
  </si>
  <si>
    <t>邓颖君
13356538797</t>
  </si>
  <si>
    <t>廉江市万合隆广场（一期）</t>
  </si>
  <si>
    <t>一期竣工验收，二期主体封顶，裙楼外立面东、南侧铝板大面积完成，塔楼砖砌体已完成。</t>
  </si>
  <si>
    <t>企业内部及市场原因项目单位放缓投资；
资金缺乏，销售缓慢。</t>
  </si>
  <si>
    <t>廉江万合隆房地产开发有限公司</t>
  </si>
  <si>
    <t>城南街道</t>
  </si>
  <si>
    <t>庞世林 18022688378</t>
  </si>
  <si>
    <t>碧桂园观澜府</t>
  </si>
  <si>
    <t>1.8号楼装修室内铺贴2-27层完成；
2.1号楼室内铺贴27-26层完成；
3.2、9号楼主体结构，砌筑抹灰，水电完成待装修；
4.10、16、17号楼主体结构已完成；
5.16-17号楼室内砌筑抹灰完成。</t>
  </si>
  <si>
    <t>廉江市共盈投资有限公司</t>
  </si>
  <si>
    <t>谢丹丹 13428127869</t>
  </si>
  <si>
    <t>星海丽湾</t>
  </si>
  <si>
    <t>目前商住项目一期基本完成，二期项目8、9栋已建好塔楼开建。</t>
  </si>
  <si>
    <t>加强商住项目二期施工安全管理，保障施工人员安全。</t>
  </si>
  <si>
    <t>广东星海置业发展有限公司</t>
  </si>
  <si>
    <t>郭荣仁13728722846</t>
  </si>
  <si>
    <t>廉江碧桂园大成花园</t>
  </si>
  <si>
    <t>1.1.2.3.5.6.7.11.12.13.15号楼及商业二区，六区已交付；
2.8号楼主体，砌筑，抹灰完成，电梯完成，铺贴完成20-3层，27-21层铺贴完成70%。外墙漆完成90%，铝窗完成90%；
3.9.10号楼主体，砌筑，抹灰完成，电梯安装完成。商业三区，五区主体，砌筑，抹灰完成。</t>
  </si>
  <si>
    <t>8号楼室内腻子油漆施工，铺贴完成，外墙漆铝窗完成</t>
  </si>
  <si>
    <t>廉江市廉盛房地产开发有限公司</t>
  </si>
  <si>
    <t>廉江碧桂园博雅花园</t>
  </si>
  <si>
    <t>一标1~3#楼已交付，5~6#楼室内腻子完成50%，铝窗安装完成85%，阳台栏杆安装完成95%，地库顶板覆土完成95%，地库安装完成90%；二标土建阶段，7#桩基施工中，8#楼主体结构完成至14层，9#楼土方开挖中，10#楼主体结构完成2层。</t>
  </si>
  <si>
    <t>稳步推进。</t>
  </si>
  <si>
    <t>廉江市驰盛房地产开发有限公司</t>
  </si>
  <si>
    <t>城北街道</t>
  </si>
  <si>
    <t>杨海莲15913577300</t>
  </si>
  <si>
    <t>廉江市长青水库库区治理暨市域防溺水智能一体化工程</t>
  </si>
  <si>
    <t>项目总共分三期实施，一期工程于已完工验收，完成了廉江市辖区内2个街道和8个镇部署1000个重点隐患水域智慧安全防护前端点的任务，总共安装高清网络枪型摄像机1480台，高清网络球型摄像机313台，合计1793台。</t>
  </si>
  <si>
    <t>项目二期建设资金不足。</t>
  </si>
  <si>
    <t>争取二期建设资金。</t>
  </si>
  <si>
    <t>廉江市水利综合服务中心</t>
  </si>
  <si>
    <t>廉江市水务局</t>
  </si>
  <si>
    <t>青平镇、长山镇</t>
  </si>
  <si>
    <t>张  悦
13825248051</t>
  </si>
  <si>
    <t>廉江市百业龙健国际物流园</t>
  </si>
  <si>
    <t>1、1号仓库，首层消防安装完成95%、首层内墙抹灰完成95%、二层暖通安装完成95%、铝板安装完成40%；雨棚安装完成20%、楼地面完成70%；
2、2号仓库，首层消防安装完成95%、首层暖通安装完成70%、首层水电安装完成80%、二层刮腻子完成85%；二层铝合金窗完成95%；
3、中部车道，刮腻子完成完成80%、消防安装完成70%、水电安装完成70%、暖通安装完成40%、给排水安装完成70%、楼地面完成75%、铝合金窗完成50%；
4、消防泵房，侧墙抹灰完成100%。</t>
  </si>
  <si>
    <t>加快项目推进工作。</t>
  </si>
  <si>
    <t>湛江市百业龙健国际物流有限公司</t>
  </si>
  <si>
    <t>张鹤铧
18221171727</t>
  </si>
  <si>
    <t>湛江市廉江茗皇茶叶展销流通交易中心建设项目</t>
  </si>
  <si>
    <t>工程地基（勘探、开挖、打桩等）已完成，部分工程主体结构建设已完成。</t>
  </si>
  <si>
    <t>1.项目用地周边未建成市政雨污排泄系统，项目的雨污无处排放；
2.项目周边规划有市政道路园南五路未建设，本项目已审批的设计有出入口连接园南五路，项目建成后将造成诸多不便。</t>
  </si>
  <si>
    <t>需政府各部门领导配合加快协调推进存在问题，确保项目按计划完工和运营。</t>
  </si>
  <si>
    <t>广东茗皇茶业有限公司</t>
  </si>
  <si>
    <t>廉江市农业农村局</t>
  </si>
  <si>
    <t>李  丹13809737119</t>
  </si>
  <si>
    <t>廉江市芸品水岸阁项目</t>
  </si>
  <si>
    <t>主体工程已完成并进行装修。</t>
  </si>
  <si>
    <t>廉江市廉浩房地产有限公司</t>
  </si>
  <si>
    <t>陈俊宇13827159877</t>
  </si>
  <si>
    <t>廉江市佳和街公共租赁住房工程项目</t>
  </si>
  <si>
    <t>CZ01-04-05-A地块完成26层主体工程；CZ01-04-06-A地块1号、2号楼完成24层主体工程，室内外装饰及水电安装基本完成，下一步工程竣工验收。</t>
  </si>
  <si>
    <t>罗尚辉13824842960</t>
  </si>
  <si>
    <t>廉江市养殖场及江河水质智慧监管平台项目</t>
  </si>
  <si>
    <t>完成51座水质监测自动站的建设并投入使用；完成305家养殖场（户）前端监测系统并投入使用；以及完成后端云平台数据分析系统的建设。
1.水质自动监测系统前端50个点位已开始建设，其中50个设备安装完成、48个通电试运行、2个电力施工中。尚未1个站点正在协调进场施工。
2.水质自动检测已完成工程量：约95%，养殖场自动监测已完成工程量：约65%.
3.后端云平台部署完成约95%。</t>
  </si>
  <si>
    <t>2024年计划投入11400万元，已继续申报专项债券6000万元(暂未落实)，还有5400万元的资金缺口没有具体的资金来源。</t>
  </si>
  <si>
    <t>积极争取上级资金补助。</t>
  </si>
  <si>
    <t>湛江市生态环境局廉江分局</t>
  </si>
  <si>
    <t>各镇街</t>
  </si>
  <si>
    <t>罗春华
13824817770</t>
  </si>
  <si>
    <t>2023年第一季度动工项目</t>
  </si>
  <si>
    <t>廉江市自然资源全域智能监测预警应用平台建设项目</t>
  </si>
  <si>
    <t>1.项目深化设计、施工图设计，当前进度100%；
2.平台软件应用，总体进度92%；
（1）应用开发，当前进度96%；
（2）系统测试，当前进度90%；
（3）系统功能优化，当前进度45%。
3.基础设施建设：
（1）设备采购到货，当前进度98%；
（2）指挥中心建设，当前进度100%；
（3）前端视频点位建设，已完成197个点位，当前总体进度95%；
（4）无人值守无人机场建设，已完成3座，当前进度100%；
（5）水质观测站建设，已完成2个点位，当前进度100%；
（6）三级机房建设，当前进度100%。</t>
  </si>
  <si>
    <t>向湛江市政务服务和数据管理局申请的政务云资源下发进展缓慢，影响平台基础环境搭建及后续部署工作开展。</t>
  </si>
  <si>
    <t>1.平台功能测试优化；
2.2个海洋视频点位及1个耕地视频点位设备安装、调试；
3.4个海洋视频点位及2个耕地视频点位用地协调及建设；
4.跟进政务云资源下发进展，准备系统部署相关工作。</t>
  </si>
  <si>
    <t>廉江市自然资源局</t>
  </si>
  <si>
    <t>赖广连
15119519599</t>
  </si>
  <si>
    <t>廉江龙湖山庄（五期）</t>
  </si>
  <si>
    <t>园区建工程已完成80%。</t>
  </si>
  <si>
    <t>廉江市地海房地产有限公司</t>
  </si>
  <si>
    <t>陈小玲
15219956369</t>
  </si>
  <si>
    <t>廉江市乐汇大厦项目</t>
  </si>
  <si>
    <t>已完成第三层主体建设。</t>
  </si>
  <si>
    <t>廉江市乐汇农庄有限公司</t>
  </si>
  <si>
    <t>新民镇人民政府</t>
  </si>
  <si>
    <t>新民镇</t>
  </si>
  <si>
    <t>罗焕军13702685858</t>
  </si>
  <si>
    <t>廉江市盛和华府</t>
  </si>
  <si>
    <t>主体封顶，正在装修。</t>
  </si>
  <si>
    <t>廉江市中孚置业投资有限公司</t>
  </si>
  <si>
    <t>和寮镇</t>
  </si>
  <si>
    <t>黄孝孚13923281855</t>
  </si>
  <si>
    <t>（四）交通项目(3项)</t>
  </si>
  <si>
    <t>国道G325线廉江向阳村至青平段改建工程项目</t>
  </si>
  <si>
    <t>1.石城镇、河唇镇、吉水镇、石岭镇、雅塘镇、青平镇六个镇已全部完成丈量土地并土地协议签订3597.46亩（占比98.7%）。
2.六个镇累计确定坟墓迁移名单1821座，累计签订迁移协议1531座。
3施工单位为中建路桥集团有限公司，目前已完成混凝土拌合站建设和完成路基清表4.5公里，正在进行沙铲河大桥、矮岭仔中桥和K39处桥梁预制场的建设。其中，沙铲河大桥已完成32根桩基础（累计桩长478.5米）,目前正在进行桩基础破桩头、系梁和立柱施工。矮岭仔中桥已完成16根桩基础（累计桩长240米），目前正在进行桥台桩基础施工。K39处桥梁预制场已完成场地平整及配套生活区施工,目前正在进行钢筋加工场及梁场施工。
 4、先行段用地报批组卷已完成并报送省自然资源厅审查，下一步计划推进先行段建设。</t>
  </si>
  <si>
    <t>1.鉴于新的征地拆迁政策，廉江市负责的征地拆迁费预计从4.95亿增至10.4664亿元（包括征地费9.5736亿元，房屋及附属设施拆迁费0.4823亿元，管线拆迁费0.4105亿元）。由于目前廉江市财力情况比较困难，没法解决项目征地拆迁所需资金，项目没法大面积动工推进;
2.用地组卷报批工作尚未完成，如果在未完成用地组卷报批前进行施工将导致项目出现违法用地的问题。廉江市自然资源局目前已委托第三方公司进行用地组卷报批。</t>
  </si>
  <si>
    <t>协调廉江市自然资源局加快完成用地组卷报批，积极筹措项目征地资金，推动项目全线动工。</t>
  </si>
  <si>
    <t>湛江市公路事务中心</t>
  </si>
  <si>
    <t>湛江市交通运输局</t>
  </si>
  <si>
    <t>石城、河唇、吉水、石岭、雅塘、青平等镇</t>
  </si>
  <si>
    <t>邓龙飞18476725969</t>
  </si>
  <si>
    <t>兰海高速公路龙头沙港互通立交工程项目</t>
  </si>
  <si>
    <t>1.路基工程完成：88%；
2.软基处理完成：100%；
3.涵洞及通道完成：95%；
4.大中小桥工程完成：61%；
5.特大桥工程完成：无;
6.隧道工程完成：无。</t>
  </si>
  <si>
    <t>项目用地涉及瓦窑角、瓦窑埇及石牛埇三个村庄，征地工作由政府负责，并承诺解决被征土地村民社保问题。瓦窑角村因社保分配问题未达成共识，导致瓦窑角、瓦窑埇及石牛埇三村社保未能发放，引起村民集体阻工。尽管镇政府多次协调，但问题仍未解决，社保发放时间未知，村民表示会持续阻工，直到问题解决。</t>
  </si>
  <si>
    <t>广东省高速公路公司</t>
  </si>
  <si>
    <t>青平镇人民政府</t>
  </si>
  <si>
    <t>青平镇</t>
  </si>
  <si>
    <t>饶  剑18779982217</t>
  </si>
  <si>
    <t>2023年秋季动工项目</t>
  </si>
  <si>
    <t>渝湛高速公路龙头沙互通式立交连接线项目</t>
  </si>
  <si>
    <t>路基工程完成90%。</t>
  </si>
  <si>
    <t>廉江市交通运输局</t>
  </si>
  <si>
    <t>车板镇</t>
  </si>
  <si>
    <t>张木令
14715871071</t>
  </si>
  <si>
    <t>（五）社会事业项目(11项)</t>
  </si>
  <si>
    <t>广东文理职业学院专科升本科项目（二期）</t>
  </si>
  <si>
    <t>1.新教师公寓已经验收，待使用入住；
2.教三教学楼已经完成行打桩并挖地基；
3.第11栋学生公寓主体已经封顶，正在装修。</t>
  </si>
  <si>
    <t>1.规划建设的新图书馆西面6间厂房未搬迁；
2.第9栋宿舍西边有一口白坟墓未迁移；
3.第三教学楼（新建）建设用地约15亩未征；
4.学院总规划范围内西北角(第9栋宿舍旁边）52.5多亩土地未征</t>
  </si>
  <si>
    <t>加快第三教学建设，和第11栋学生公寓装修工程。</t>
  </si>
  <si>
    <t>广东文理职业学院</t>
  </si>
  <si>
    <t>廉江市教育局</t>
  </si>
  <si>
    <t>揭育鹏
18022611520</t>
  </si>
  <si>
    <t>廉江市北部山区（塘蓬镇、和寮镇） 乡村特色产业振兴示范带基础设施建设工程项目</t>
  </si>
  <si>
    <t>项目与2023年6月开工，项目分三部分:
1.美丽圩镇方面：已完成美丽圩镇的设计工作，消防站已基本完成主体结构，已完成80%工程量，美丽圩镇“七个一”正在施工。
2.人居环境建设方面：示范带建设工作数字乡村基础设施建设方面，已完成治超点、视频监控系统和广播系统等基础设施安装工作，治超点已与廉江市交警平台、廉江市交通局平台和省厅平台完成对接，于3月6日投入使用。视频监控系统和广播系统已于2月底投入使用。
3.垦造水田方面我镇垦造水田4个行政村包括老屋地、安和、留和、彭岸村共280亩正在施工中，已全部完成土地平整清表，完成部分管网铺设和排水沟建设，目前已完成70%工程量。</t>
  </si>
  <si>
    <t>2024年专项债券国家发改委审核没有通过，资金紧缺。</t>
  </si>
  <si>
    <t>积极筹措资金。</t>
  </si>
  <si>
    <t>塘蓬镇人民政府</t>
  </si>
  <si>
    <t>塘蓬镇人民政府、和寮镇人民政府</t>
  </si>
  <si>
    <t>塘蓬镇、和寮镇</t>
  </si>
  <si>
    <t>李善玲
15014428884</t>
  </si>
  <si>
    <t>湛江广东文理职业学院奥克体育中心项目</t>
  </si>
  <si>
    <t>第一期综合馆的建设已经进行。</t>
  </si>
  <si>
    <t>规划建设用地653.13亩，已报批232亩，办证的只有175.68亩。现项目建设土地面积小，无法进行整体建设规划，影响项目推进。</t>
  </si>
  <si>
    <t>配合相关职能部门做好政府征地工作。</t>
  </si>
  <si>
    <t>廉江市医共体建设暨防控体系能力提升工程项目</t>
  </si>
  <si>
    <t>各卫生院已自主招投标采购医疗设备，并完成安装，总合同金额6290万元，已支付4892.77万元，资金缺口1397.23万待解决；卫生院业务用房建筑部分正在进行勘察、施工图设计及审图等前期工作。</t>
  </si>
  <si>
    <t>资金紧缺，设备资金缺口1397.23万，施工图设计、造价等前期工作费用均未落实。</t>
  </si>
  <si>
    <t>继续推进施工图设计及审批、工程规划许可证等前期工作</t>
  </si>
  <si>
    <t>廉江市卫生和健康局</t>
  </si>
  <si>
    <t>陈芝秀
13763020291</t>
  </si>
  <si>
    <t>廉江市实验学校中学部建设项目</t>
  </si>
  <si>
    <t>开展项目前期工作。</t>
  </si>
  <si>
    <t>已有78.91亩土地领取土地使用证，剩余46.19亩尚未供地，项目未能启动。</t>
  </si>
  <si>
    <t>加快征地工作。</t>
  </si>
  <si>
    <t>廉江市实验学校</t>
  </si>
  <si>
    <t>连小阳
13790986321</t>
  </si>
  <si>
    <t>廉江市九洲公共卫生中心医院</t>
  </si>
  <si>
    <t>已完成土地平整工作，正在修改施工图纸。</t>
  </si>
  <si>
    <t>项目施工道路出口受阻，影响项目进度。</t>
  </si>
  <si>
    <t>廉江市恒基精神病医院管理有限公司</t>
  </si>
  <si>
    <t>石岭镇</t>
  </si>
  <si>
    <t>张娜
13726934142</t>
  </si>
  <si>
    <t>长山镇茗皇民族茶乡景区项目</t>
  </si>
  <si>
    <t>1.民族牌坊于2022年10月施工完成；
2.民族舞台主体结构于2023年5月施工完成；
3.团结广场于2022年10月完成；
4.接待中心及展销馆外装改建及装修于2022年11月完成；
5.入口广场土地平整及铺装于2023年2月完成；
6.整体绿化工程完成70%；
7.整体方案重新规划中；</t>
  </si>
  <si>
    <t>争取国债资金，以镇政府为业主，建设茗皇茶千年茶乡项目，该项目将延续前期工程建设，并尽快完成项目勘测设计及招标等前期流程。</t>
  </si>
  <si>
    <t>长山镇人民政府</t>
  </si>
  <si>
    <t>长山镇</t>
  </si>
  <si>
    <t>廉江市人民医院医技综合楼建设项目</t>
  </si>
  <si>
    <t>1.墙体批荡完成100%；2.铝合金窗完成100%；3.消防水管完成100%；4.通风管道完成100%；5.给排水管道完成100%；6.强弱电桥架完成100%；7.楼层间板施工完100%；8.贴瓷砖施工完成100%；9.设备安装完成100%；10.净化部分完成100%；11.外排脚手架完成100%。</t>
  </si>
  <si>
    <t>由于医技楼综合楼配套电力增容工程进展滞后导致医技综合项目配套设备设施无法正常调试。</t>
  </si>
  <si>
    <t>廉江市人民医院</t>
  </si>
  <si>
    <t>吴孟钊
18218257250</t>
  </si>
  <si>
    <t>廉江市人民医院医技综合楼配套电力增容和污水处理扩容工程及医疗设备设施采购项目</t>
  </si>
  <si>
    <t>1.墙体砌筑完成100%；2.屋面空调设备基础施工完成100%；3.拆除五层改造的墙体完成100%；4.防水工程完成100%；5.墙面装饰工程完成75%；6.地面装修工程完成36%；7.天棚吊顶装修工程完成34%；8.水电安装工程完成68%；9.空调安装工程完成79%；10.医气安装工程完成61%；11.特装区域空调设备完成99%；12.门窗安装工程60%；13.物流系统施工完成67%；14.动力楼改造拆除墙体100%；15.动力楼加建走廊完成100%；16.动力楼加建连廊完成100%；17.电缆沟完成30%；18.电力增容电缆订货完成85%；19.电力增容配电柜订货完成68%；20.污水处理站建设用地地质勘探已完成出勘探报告。</t>
  </si>
  <si>
    <t>欠3971万工程进度款没支付，项目整体资金缺口17000万元，资金紧缺。</t>
  </si>
  <si>
    <t>1.医疗专项墙面装饰板安装、天花吊顶安装、电线电缆铺设；
2.电力增容改造施工。</t>
  </si>
  <si>
    <t>廉江市工人文化宫（城区、安铺）项目</t>
  </si>
  <si>
    <t>1.主楼砖砌体完成100%，全面进入主楼外墙装饰、室内外配套设施安装工程。
2.消防、水电、暖通及防雷施工同步施工完成80%；
3.外墙抹灰完成100%，内墙抹灰100%；
4.幕墙进入施工阶段(主龙骨安装完成100%)；</t>
  </si>
  <si>
    <t>本年计划投资3200万元，安排专项债券2300万元，资金缺口900万元。</t>
  </si>
  <si>
    <t>廉江市总工会</t>
  </si>
  <si>
    <t>罗州街道、安铺镇</t>
  </si>
  <si>
    <t>郑万</t>
  </si>
  <si>
    <t>廉江市第二中学初中部搬迁项目</t>
  </si>
  <si>
    <t>已完成室内装修工程量的80%。</t>
  </si>
  <si>
    <t>目前已安排资金2000万元，项目后续建设资金不足。</t>
  </si>
  <si>
    <t>积极争取上级各项资金，如中央投资资金、国债等，支持项目建设。</t>
  </si>
  <si>
    <t>杨柏青13822532299</t>
  </si>
  <si>
    <t>（六)农业项目(12项)</t>
  </si>
  <si>
    <t>广东省廉江市石岭镇（合江村等）全域土地综合整治（国家级试点）项目</t>
  </si>
  <si>
    <t>垦造水田完成7个项目（面积约1500亩），通过县级验收5个项目（面积约1200亩），通过市级验收2个项目（面积约300亩），暂不具备形成水田指标。</t>
  </si>
  <si>
    <t>项目资金缺乏。2023年安排专项债3000万，2024年安排4500万，缺口资金1亿元。</t>
  </si>
  <si>
    <t>积极争取上级债券资金支持。</t>
  </si>
  <si>
    <t>李慧
18934245261</t>
  </si>
  <si>
    <t>廉江市国家储备林基地建设项目（首期）</t>
  </si>
  <si>
    <t>共收集林地资源信息约40万亩，完成内部调查约11.6万亩，共收储林地面积8.71万亩,占规划收储面积的58.07%。累计营造林建设面积9.55万亩，其中集约人工林栽培0.71万亩，中幼林抚育7.1万亩，现有林改培1.74万亩。其中2024年1-6月完成营造林0.11万亩。</t>
  </si>
  <si>
    <t>由于现在大环境较差，资金紧张，各种因素导致该项目暂缓实施建设</t>
  </si>
  <si>
    <t>1.全力推进项目林地的造林工作；2.推进沉香抚育，做好沉香防台风工作； 3.整理林地资源信息，为下一步收储做准备。</t>
  </si>
  <si>
    <t>中林（广东）林业发展有限公司</t>
  </si>
  <si>
    <t>塘蓬镇、河唇镇、石岭镇、和寮镇和车板镇等</t>
  </si>
  <si>
    <t>李布野
17818522307</t>
  </si>
  <si>
    <t>廉江市农村生活污水处理设施及配套管网建设工程项目</t>
  </si>
  <si>
    <t>该项目主要工程为1033条自然村新建及升级改造生活污水处理设施，分为1033个子项目分别建设。截至目前，已有19个镇（街）879个自然村新建生活污水处理设施招投标并开工建设，已竣工验收140个自然村新建生活污水处理设施。2023年已落实专项债券资金共2.68亿元并全部支出；2024年计划投入共2.8亿元，廉江市开工303个自然村生活污水处理设施，基本完工130个，已在省级驻镇帮镇扶村资金中安排1998万元，在第一批专项债券中安排4000万元，已全部支出；第二批专项债券中安排5000万元，第三批专项债券中安排5000万元，正在编制募投报告，共落实建设资金15998万元，缺口资金8502万元。</t>
  </si>
  <si>
    <t>已在省级驻镇帮镇扶村资金中安排1998万元，在第一批专项债券中安排4000万元，第二批专项债券中安排5000万元，，正在编制募投报告，共落实建设资金10998万元，缺口资金13502万元。</t>
  </si>
  <si>
    <t>石岭镇源源红生态旅游基地项目</t>
  </si>
  <si>
    <t>已投产。</t>
  </si>
  <si>
    <t>廉江市源源红种养有限公司</t>
  </si>
  <si>
    <t>石岭镇人民政府</t>
  </si>
  <si>
    <t>郑永强13702872959</t>
  </si>
  <si>
    <t>廉江市鹤舞云山农业综合开发项目</t>
  </si>
  <si>
    <t>1.原旧办公楼部分装修完成，基本满足办公及宿舍使用。
2.大棚温室已完成三栋并已投产。
3.已完成规划报建手续。</t>
  </si>
  <si>
    <t>1.存在40口左右村民私自占用土地建设的坟墓（大部分是长山镇政府群众的）未迁走。
2.原矿区中部分环评手续未完善（该手续应该是租赁方廉江市国资委在承租前应完成的），导致目前承租方无法进行开发和使用，环保督察叫停工。（如镁砂库的治理）。
3.所承租的土地存在部分地界和土地权属不清晰，主要是承租范围内的部分土地所有权和周边村落有争议。</t>
  </si>
  <si>
    <t>广东泰晟农业综合开发有限公司</t>
  </si>
  <si>
    <t>2024年</t>
  </si>
  <si>
    <t>黄  景13632982106</t>
  </si>
  <si>
    <t>廉江市河唇镇乡村振兴连片连线特色示范带建设项目</t>
  </si>
  <si>
    <t>1.鱼头汤街河新花园周边小路人工平整土方约150平方。                                         
2.河新花园沙池零星砌筑完成约30立方。
3.一般抹面完成约100平方。
4.砖砌挡土墙完成约20立方。</t>
  </si>
  <si>
    <t>专项债券资金未发债到位，目前该项目大部分工程因资金未到位进度非常缓慢。</t>
  </si>
  <si>
    <t>1、完成圩镇道路（红荔路）AK0-077-AK0+260段道路施工，路缘石安装、人行道垫层施工；
2、完成圩镇道路“三线下地”剩余工程施工，主要是现状干线迁移及线路接驳，调试等；
3、完成五一广场LED显示屏及景观灯柱的安装及调试点亮工作；
4、完成圩镇道路剩余人行道透水砼施工。
5、完成圩镇“五一广场”剩余工程施工。
6、该项目已经完成的工程项目修复及完善。
7、完成运河公园（原移民公园）主体建筑及配套设施安装；完成运河公园全部内容。
8、五一路商业街改造待最终方案确定后施工；
9、圩镇剩余道路沥青施工；
10、完成圩镇兽医站房屋装饰装修，农技站房屋待方案确定后计划开始装饰装修施工；
11、圩镇铁路小区场地改造待方案确定后计划开始施工；
12、花卉大棚待用地手续及方案最终确定后在计划施工。</t>
  </si>
  <si>
    <t>河唇镇人民政府</t>
  </si>
  <si>
    <t>河唇镇</t>
  </si>
  <si>
    <t>罗柳荣
13763039178</t>
  </si>
  <si>
    <t>廉江市志成生态农业有限公司茶田生态综合体项目</t>
  </si>
  <si>
    <t>现已种植约700多亩茶叶，300多亩木菠萝，茶叶加工厂主体已完成建设，设备已搬入厂房。</t>
  </si>
  <si>
    <t>部分用地指标未落实。</t>
  </si>
  <si>
    <t>继续推进加大生产。</t>
  </si>
  <si>
    <t>廉江市志成生态农业有限公司</t>
  </si>
  <si>
    <t>石角镇人民政府</t>
  </si>
  <si>
    <t>石角镇</t>
  </si>
  <si>
    <t>钟佰成13822510728</t>
  </si>
  <si>
    <t>湛江市廉江市湛江鸡产业园项目</t>
  </si>
  <si>
    <t>否（子项目入库）</t>
  </si>
  <si>
    <t>目前已投入建设资金8422.3618万元，其中投入省级财政资金2885.8031万元，企业自筹资金5536.5587万元。</t>
  </si>
  <si>
    <t>部分项目建设进度和资金支付进度偏慢，需要加快推进项目实施进度。</t>
  </si>
  <si>
    <t>加强对实施主体的监督和指导，督促相关实施主体加快工程建设进度和资金的投入，加快推进项目建设，确保园区尽早产出效益，充分发挥园区的作用。</t>
  </si>
  <si>
    <t>石城镇、石颈镇、石角镇、石岭镇、良垌镇、营仔镇</t>
  </si>
  <si>
    <t>吴章伟
13802343991</t>
  </si>
  <si>
    <t>廉江市高桥镇乡村振兴连片连线特色示范带建设项目</t>
  </si>
  <si>
    <t>1.红树林片区村庄道路提升。人行道左幅总进度开挖、水稳铺设和路缘石安装接近850米。人行道右幅全段总进度（工序包含路基开挖、路缘石和树池安装、水稳基层铺设、混凝土面层铺设及水泥压花工艺）都已完成。国道两侧渠道清淤并铺设水泥渠道盖板100米，人行道种植树木205棵，累计完成进度80%。
2.文化教育长廊。一号楼二层柱梁板的混凝土浇筑工作已顺利完成，完成进度62%；二号楼正在首层柱装模，完成进度为22%。下一步，将进行一号楼二层顶板装模，二号楼外棚搭建。
3.官寨港及苏东坡遗产保护。官寨港文化设施已完成主体建设、室内外装修，护栏安装，苏东坡古树树池修复已完成，累计完成进度91%；下一步进行完善东坡井绿化美化工作。
4.完善镇区道路环境基础设施配套。已经完成镇区内街道的路缘石安装、雨水井管道建设、人行道铺砖、路面改造（白改黑工程）、河边栏杆的修复以及绿化种植等各项工作。国道人行道左幅已完成约700米的开挖作业，拓宽修复部分路面斜坡并铺设水稳层日常养护中。整体工程进度已达74%。下一步，新增雨水井并更换部分管道。
5.红橙产业大道。已完成标志性小品安装、路灯安装、墙体彩绘、绿化美化，四方亭建造及地面铺装，完成进度100%。</t>
  </si>
  <si>
    <t>1、官寨港及苏东坡遗产保护：开展东坡井建设工作。
2、镇区风貌提升：继续进行人行道段铺设水稳层。
3、文化教育长廊继续进行一号楼、二号楼建设。
4、高速出入口至红树林入口：继续进行人行道开挖、水稳层铺设，路缘石铺设，树木种植。</t>
  </si>
  <si>
    <t>高桥镇人民政府</t>
  </si>
  <si>
    <t>高桥镇</t>
  </si>
  <si>
    <t>梁李成19830071531</t>
  </si>
  <si>
    <t>2023年冬季动工项目</t>
  </si>
  <si>
    <t>良垌镇新华村委会石盘仔村土地与房屋征收拆迁安置项目</t>
  </si>
  <si>
    <t>村内硬底化已完成，公共设施完成90%以上。</t>
  </si>
  <si>
    <t>红线外道路还需和周边居民协商土地事宜</t>
  </si>
  <si>
    <t>进行绿化施工。</t>
  </si>
  <si>
    <t>良垌镇人民政府</t>
  </si>
  <si>
    <t>良垌镇</t>
  </si>
  <si>
    <t>广东润裕养殖有限公司新村种鸡养殖场</t>
  </si>
  <si>
    <t>正在开展孵育鸡苗工作。</t>
  </si>
  <si>
    <t>广东润裕养殖有限公司</t>
  </si>
  <si>
    <t>谢水发 15811704002</t>
  </si>
  <si>
    <t>2022年签约动工</t>
  </si>
  <si>
    <t>广东名龙农牧有限公司湛江鸡原种繁育基地</t>
  </si>
  <si>
    <t>广东名龙农牧有限公司</t>
  </si>
  <si>
    <t>石颈镇人民政府</t>
  </si>
  <si>
    <t>石颈镇</t>
  </si>
  <si>
    <t>梁经理13509215781</t>
  </si>
  <si>
    <t>（七）水利项目(3项)</t>
  </si>
  <si>
    <t>廉江河综合治理工程新村电站片项目</t>
  </si>
  <si>
    <t>暂停施工</t>
  </si>
  <si>
    <t>项目用地报批手续未完善，待完善手续后恢复施工。</t>
  </si>
  <si>
    <t>积极配合市自然资源局加快项目用地报批。</t>
  </si>
  <si>
    <t>廉江市水务投资有限公司</t>
  </si>
  <si>
    <t>廉江市基础设施建设投资有限责任公司</t>
  </si>
  <si>
    <t>城南街道、罗州街道、石城镇</t>
  </si>
  <si>
    <t>冯小明
13763057307</t>
  </si>
  <si>
    <t>廉江河综合治理工程西瓜坡电站片项目</t>
  </si>
  <si>
    <t>廉江市武陵水库灌区续建配套与节水改造工程项目</t>
  </si>
  <si>
    <t>累计完成形象进度的40.11%。</t>
  </si>
  <si>
    <t>武陵水库灌区改造工程概算投资为15921.04万元，目前上级已下达项目建设资金10422万元，武陵水库灌区改造工程累计完成投资5390万元，已向廉江市财政局申请部分预付款和进度款，但廉江市财政局仅支付1696万元，未能及时足额支付工程款，将影响工程项目持续推进。</t>
  </si>
  <si>
    <t>廉江市武陵水库管理处</t>
  </si>
  <si>
    <t>塘蓬镇</t>
  </si>
  <si>
    <t>张悦
13825248051</t>
  </si>
  <si>
    <t>（八）能源项目（12项）</t>
  </si>
  <si>
    <t>广东廉江核电项目一期工程</t>
  </si>
  <si>
    <t>核岛：1#核岛完成反应堆厂房第四层混凝土结构（共八层混凝土结构）浇筑工作，正在进行第五层混凝土结构的钢筋绑扎工作。预计2025年3月底完成八层混凝土结构施工，形成反应堆厂房首个平台。
2#核岛现已开启核岛辅助厂房1层墙体施工，反应堆厂房底封头预计10月引入，引入后正式启动反应堆厂房主体施工。
常规岛：截至6月25日，1#常规岛汽机厂房正在进行主厂房0米以上框架柱施工及汽轮机基座0米以下脚手架施工。
2#常规岛汽机厂房正在进行0米以下结构施工，预计6月30日完成汽机厂房出0米。
冷却塔：截至6月25日，1#冷却塔完成下环梁浇筑，正在进行第二节筒壁施工。
2#冷却塔正在进行环形基础施工，预计8月环形基础合拢。
海工工程：截至6月25日，栈桥上部结构施工已基本完成；预计8月完成码头及栈桥结构施工。</t>
  </si>
  <si>
    <t>国核湛江核电有限公司</t>
  </si>
  <si>
    <t>廉江市发展和改革局</t>
  </si>
  <si>
    <t>车板镇、高桥镇</t>
  </si>
  <si>
    <t>韩卓青13226253339</t>
  </si>
  <si>
    <t>中城廉江坡尾200MW农光互补项目</t>
  </si>
  <si>
    <t>1.升压站用地报批相关：升压站已取得用地预审选址意见、土地征收风险评估批复、升压站建设用地批复等待湛江政府审批（进展缓慢）。
2.建设环评已批复（升压站和光伏区）、水保已批复（升压站和光伏区）、外送线路：环评、水保、社稳已批复已批复、外送线路核准已取得。
3.光伏场区租地黎明农场湛江局已过会，等待批复（上报4022.68亩）；同步在与选址区域内村委会、农户协商租赁项目可用地块。
4.升压站三通一平已完成。</t>
  </si>
  <si>
    <t xml:space="preserve">升压站建设用地报批流程进展缓。   </t>
  </si>
  <si>
    <t>1.计划开展事故油池基础施工、独立避雷针基础施工，主变基础换填完成。</t>
  </si>
  <si>
    <t>湛江市阳旭新能源有限公司</t>
  </si>
  <si>
    <t>许锦鹏
17612033344</t>
  </si>
  <si>
    <t>中城廉江上阁垌180MW农光互补项目</t>
  </si>
  <si>
    <t>1.升压站用地报批相关：升压站已取得用地预审选址意见、土地征收风险评估批复、升压站建设用地批复等待湛江政府审批（进展缓慢）。
2.合规性手续：建设环评已批复（升压站和光伏区）、水保已批复（升压站和光伏区）、接入系统已批复、职业健康预评价完成、外送线路：水保、社稳已批复、环评已批复、外送线路核准已取得。
3.已与广东农垦黎明农场签署3555.95亩用地租赁合同，约2000亩用地已完成租赁交接；剩余部分已在与选址区域内村委会、农户协商租赁项目可用地块。
4.光伏场区打桩完成3563根。
5.升压站设备基础已完成。</t>
  </si>
  <si>
    <t xml:space="preserve"> 升压站建设用地报批流程进展缓。   </t>
  </si>
  <si>
    <t>1.上阁垌180项目升压站：开展消防小室施工，端子箱、油色谱施工，东侧围墙施工；
2.光伏区清表。</t>
  </si>
  <si>
    <t>湛江市阳泽新能源有限公司</t>
  </si>
  <si>
    <t xml:space="preserve">许锦鹏
17612033344
</t>
  </si>
  <si>
    <t>湛江廉江东升农场农业光伏发电项目</t>
  </si>
  <si>
    <t>项目主体施工已完成，等竣工结算。</t>
  </si>
  <si>
    <t>廉江粤风新能源有限公司</t>
  </si>
  <si>
    <t>李胤
17724039087</t>
  </si>
  <si>
    <t>廉江市车板镇200兆瓦光伏渔光互补项目</t>
  </si>
  <si>
    <t>光伏区在大面积施工建设。</t>
  </si>
  <si>
    <t>升压站征地流转手续进度很是缓慢，迫切需要自然资源局加班快办理</t>
  </si>
  <si>
    <t>办理升压站土地流转及土地手续</t>
  </si>
  <si>
    <t>信创新能源（廉江）有限公司</t>
  </si>
  <si>
    <t>车板镇人民政府</t>
  </si>
  <si>
    <t>王宁
15178580299</t>
  </si>
  <si>
    <t>廉江市良垌象路120兆瓦农光互补项目</t>
  </si>
  <si>
    <t>1.升压站用地报批相关：升压站已取得用地预审选址意见、土地征收风险评估批复；建设用地批复等待湛江政府审批。
2.升压站和光伏区环评报告已批复，水保已批复，接入系统已批复。
3.光伏场区租地已与政府达成一致意向。
4.升压站完成三通一平，设备基础开始施工（跟200项目共用升压站）。</t>
  </si>
  <si>
    <t>升压站建设用地报批流程进展缓。</t>
  </si>
  <si>
    <t>1.计划开展事故油池基础施工、独立避雷针基础施工，主变基础换填完成；</t>
  </si>
  <si>
    <t>廉江市坤阳新能源科技有限公司</t>
  </si>
  <si>
    <t>廉江市良垌80兆瓦渔光互补光伏项目</t>
  </si>
  <si>
    <t>升压站已完成，光伏区已完成60%。</t>
  </si>
  <si>
    <t>供电改造的没纳入十四五投资计划。</t>
  </si>
  <si>
    <t>争取年内完成施工，全额并网。</t>
  </si>
  <si>
    <t>廉江市骏阳新能源科技有限公司</t>
  </si>
  <si>
    <t>冯昕慧
13810700101</t>
  </si>
  <si>
    <t>湛江220千伏石城输变电工程项目</t>
  </si>
  <si>
    <t>变电：土建完成25%，电气完成0%。
线路：青赔52/60基，基础52/60基，组塔42/60基，放线0/16.2公里。</t>
  </si>
  <si>
    <t>1、剩余8基线路塔基青赔缓慢；
2、项目供地手续、不动产权证等手续尚未完成办理。</t>
  </si>
  <si>
    <t>1.协调自然资源局加快完成项目用地划拨手续、不动产权证、用地规划许可、工程规划许可等手续未完成办理
2.协调属地镇政府加快推进线路剩余塔基青赔工作。</t>
  </si>
  <si>
    <t>廉江供电局</t>
  </si>
  <si>
    <t>刘文新18402068891</t>
  </si>
  <si>
    <t>华能廉江市整镇（良垌）户用、公共建筑屋顶分布式光伏发电项目</t>
  </si>
  <si>
    <t>累计完成确户:6.15MW，累计安装组件4.83MW，累计并网1.343MW。</t>
  </si>
  <si>
    <t>由于划定区域开发，良垌镇华能和锦浪只能在17个村开发实施，区域台变容量不足，无法完成50MW开发，能开发的已基本开发完，剩余农户不接受，目前已无法完成剩余目标，</t>
  </si>
  <si>
    <t>完成50MW容量开发则需要到其他镇街进行开发实施 ，1、加大良垌镇开发力度，希望得到政府支持，不局限于17个村内开发；2、目前已经和石城镇政府签订了框架协议，正在廉江市发改局运作整镇备案事宜，希望得到政府支持，允许我们跨镇开发。</t>
  </si>
  <si>
    <t>华能（廉江）清洁能源有限公司</t>
  </si>
  <si>
    <t>何子欣  13580331279</t>
  </si>
  <si>
    <t>湛江110千伏石材输变电工程项目</t>
  </si>
  <si>
    <t>变电：土建完成98%，电气完成98%。
线路：青赔26/80基，基础26/80基，组塔8/80基，放线0/24.8千米。其中，
石长线解口：青赔26/26基，基础浇筑26/26基，铁塔组立12/26基，架线0/7.96km。
石塘线改接入亭仔站：青赔5/53基，基础开挖0/53，基础浇筑0/53，铁塔组立0/53，架线0/16.92km。</t>
  </si>
  <si>
    <t>1、剩余48基线路塔基青赔缓慢；
2、项目供地手续、不动产权证等手续尚未完成办理。</t>
  </si>
  <si>
    <t>华能雄飞（湛江）新能源有限公司石城镇30.12MW分布式光伏发电项目</t>
  </si>
  <si>
    <t>目前在上县村委会山里村，上县村委会里鱼湾村，官埇村委会官埇村，官埇村委会新塘仔村，官埇村委会十八塘村，谢鞋村委会谢鞋村，那良村委会那良村，东莲塘村委会童屋地村，飞鼠田村委会建设工程中</t>
  </si>
  <si>
    <t>计划增加开发人员</t>
  </si>
  <si>
    <t>华能雄飞（湛江）新能源有限公司</t>
  </si>
  <si>
    <t>石城镇人民政府</t>
  </si>
  <si>
    <t>孟立强 13801079268</t>
  </si>
  <si>
    <t>湛江110千伏雅塘输变电工程项目</t>
  </si>
  <si>
    <t>变电：土建完成25%。
线路：完成青赔19/52基，基础0/52基，组塔0/52基，放线 0/18.6 千米。</t>
  </si>
  <si>
    <t>1.线路塔基青赔缓慢；
2.项目供地手续、不动产权证等手续尚未完成办理。</t>
  </si>
  <si>
    <t>雅塘镇</t>
  </si>
  <si>
    <t>二、新开工项目（52项）</t>
  </si>
  <si>
    <t>(一)工业项目（20项）</t>
  </si>
  <si>
    <t>广东汇洲纸业有限公司建设50万吨/年废纸再生造纸项目</t>
  </si>
  <si>
    <t>1.节能报告已通过省能源局和省发改委；
2.环评报告已完成初稿，需待金山片区环评，已出初稿，准备专家评审后报送湛江市环保局批复。</t>
  </si>
  <si>
    <t>横山镇蒲草塘村正在状告廉江市自然资源局和高新区管委会，由湛江经开区法院审理中，诉告廉江市自然资源局非法征地和高新区非法使用土地，其中涉及汇洲纸业地块约40亩</t>
  </si>
  <si>
    <t>1.尽快完完成规划环评。
2.市自然资源局开展首期土地回收工作（此前为确保批而未用土地不回收，该土地划拨在高新区手上）
3.对接企业开展前期设计方案，2024年第一季度供地出让。</t>
  </si>
  <si>
    <t>广东汇洲纸业有限公司</t>
  </si>
  <si>
    <t>赖卓钦
13428144848</t>
  </si>
  <si>
    <t>广东省湛江钢铁加工物流园区建设项目</t>
  </si>
  <si>
    <t>1.项目共需土方回填45万方，已完成回填40万方，正在进行三线迁改工作。
2.已勘探回填土方部分土地。
3.修改设计图纸正在与开发区、自然资源局协调中。</t>
  </si>
  <si>
    <t>1.项目方强烈反映土方回填速度太慢，要求开发区要抓紧回填，企业要赶在雨季前动工打桩。
2.项目方要求更改设计需审批。</t>
  </si>
  <si>
    <t>加快推进。</t>
  </si>
  <si>
    <t>广东骏冠钢业有限公司</t>
  </si>
  <si>
    <t>横山镇金山工业区</t>
  </si>
  <si>
    <t>黄锦俊13925322068</t>
  </si>
  <si>
    <t>廉江市星航智能注塑机生产项目</t>
  </si>
  <si>
    <t>1.不动产证已完成；
2.已完成办理《建设工程规划许可证》；
3.正在收集资料办理《建筑工程施工许可证》；
4.正在办理土地归属个人名下更改为公司名下。</t>
  </si>
  <si>
    <t>1.个人名字办不了施工许可证，因土地个人转公司税务问题，土地受让人一直未处理土地手续问题；
2.门口施工受地下通讯光缆影响。</t>
  </si>
  <si>
    <t>加快推进项目手续办理。</t>
  </si>
  <si>
    <t>东莞市君业塑胶制品有限公司</t>
  </si>
  <si>
    <t>李绍意
13632310839</t>
  </si>
  <si>
    <t>2022年第三季度动工项目
（东莞签约）</t>
  </si>
  <si>
    <t>廉江市营仔镇福山村建筑用花岗岩矿开采加工项目</t>
  </si>
  <si>
    <t>正在做基础设施建设。</t>
  </si>
  <si>
    <t>廉江市昊原矿业有限公司</t>
  </si>
  <si>
    <t>戚培田13414966278</t>
  </si>
  <si>
    <t>广东长盈材料有限责任公司年产5000吨再生塑料粒建设项目</t>
  </si>
  <si>
    <t>配套环保设备已基本安装完成，目前正在调试当中，另两台抽粒机已运回到厂，等待安装测试。</t>
  </si>
  <si>
    <t>需加紧完成环保设备安装收尾工作，并加快安装好抽粒机设备。但因目前公司资金流动相对紧张，会影响到设备安装的进度。另，因安装配件不足需时间购买和安装人员较少也影响到了安装进度。</t>
  </si>
  <si>
    <t>初步计划配套环保设备的安装工作，并择时安装抽粒机器设备。</t>
  </si>
  <si>
    <t>广东长盈材料有限责任公司</t>
  </si>
  <si>
    <t>钟其伟13670990888</t>
  </si>
  <si>
    <t>廉江市漓源年产36万吨饲料项目</t>
  </si>
  <si>
    <t>1.总平面设计规图已公示。
2.已办理完成建设用地规划许可证及不动产（土地）证。
3.土方平整已完成。已勘探。</t>
  </si>
  <si>
    <t>1.横山镇政府答应为该村建污水处理池，未建。
2.征地工作中欠村委支部书记5万元工作经费，支部书记不愿配合工作。
3.已签征地协议书，未签青苗协议书，未拨付相关款项。</t>
  </si>
  <si>
    <t>建议横山镇政府尽快请款，自然资源局尽快挂网供余下8亩土地。</t>
  </si>
  <si>
    <t>湛江柳丰农牧科技有限公司</t>
  </si>
  <si>
    <t>林  瑶 
13729010118</t>
  </si>
  <si>
    <t>广东供销天业（廉江）冷链物流产业园项目</t>
  </si>
  <si>
    <t>1.第一期30亩已完成拍地，已清表。
2.总需求用地50亩，已完成拍地30亩，剩余20亩地已和群众签协议，并支付征地和青苗补偿款，已清表。
3.施工单位：中铁三局。</t>
  </si>
  <si>
    <t>剩余20亩地已列入国空，在做成片开发方案（需湛江审批），未组卷报批。</t>
  </si>
  <si>
    <t>拟办临时用地手续进行土方平整，堆放材料。</t>
  </si>
  <si>
    <t>广东天廉冷链物流有限公司</t>
  </si>
  <si>
    <t>廉江市供销合作联社</t>
  </si>
  <si>
    <t>李始文13827131288</t>
  </si>
  <si>
    <t>塘蓬镇中医药健康产业园</t>
  </si>
  <si>
    <t>完成围墙建设，目前已出图纸，图纸待审核</t>
  </si>
  <si>
    <t>因原带方案出让，设计图纸存在不合理不实用性，已和设计院沟通交流修改调整图纸，等待审图，目前图纸已在发改待审核。</t>
  </si>
  <si>
    <t>等待图纸，准备地基建设</t>
  </si>
  <si>
    <t>廉江健洲生物工程有限公司</t>
  </si>
  <si>
    <t>廉江市塘蓬镇</t>
  </si>
  <si>
    <t>2024年第二季度动工项目（廉江健洲生物工程有限公司医疗器械项目）</t>
  </si>
  <si>
    <t>廉江市兴华建材饰面用花岗岩矿开采项目</t>
  </si>
  <si>
    <t>目前在做配套设施建设工作</t>
  </si>
  <si>
    <t>堆场、坟墓迁移问题</t>
  </si>
  <si>
    <t>加快推进迁坟工作。</t>
  </si>
  <si>
    <t>湛江兴华建材开发有限公司</t>
  </si>
  <si>
    <t xml:space="preserve"> 陈晓雪 15017377705</t>
  </si>
  <si>
    <t>廉江市智能加湿器和抽湿器项目</t>
  </si>
  <si>
    <t>1.厂房1主体基础已完成；
2.厂房2主体已经完成。</t>
  </si>
  <si>
    <t>中山市联维智能科技有限公司</t>
  </si>
  <si>
    <t>赖福钦13531032187</t>
  </si>
  <si>
    <t>2022年第四季度动工项目
（第四季度签约）</t>
  </si>
  <si>
    <t>广东省廉江市青平镇墩陂矿区建筑用花岗岩矿建设项目</t>
  </si>
  <si>
    <t>已办好开采证，已清表，未开采泥皮，正在整理相关资料报自然资源局办理临时用地手续。</t>
  </si>
  <si>
    <t>廉江市粤青矿业有限公司</t>
  </si>
  <si>
    <t>廉江市青平镇人民政府</t>
  </si>
  <si>
    <t>连朝杰13827113395</t>
  </si>
  <si>
    <t>2024年第一季度动工项目</t>
  </si>
  <si>
    <t>廉江市康正禽类饲料加工生产项目</t>
  </si>
  <si>
    <t>已签租地合同，正在土地平整。</t>
  </si>
  <si>
    <t>1.项目地块之前已经报过“拆旧复垦”项目，需要取消旧项目才能备案新项目。
2.需要村到廉江资源局把土地确权回来，确权为“集体建设用地”。</t>
  </si>
  <si>
    <t>协调自然资源局解决项目土地问题。</t>
  </si>
  <si>
    <t>广东润生农业集团有限公司</t>
  </si>
  <si>
    <t>李广珍13788457665</t>
  </si>
  <si>
    <t>廉江市家电智能控制板生产项目</t>
  </si>
  <si>
    <t>1.已完成办理《不动产（土地）》
2.完成围墙建设
3.厂房一及办公楼已完成低应变和高应变承台已捣完成混凝土。
4.消防池四周已回填。</t>
  </si>
  <si>
    <t>湛江市浙源宝智造科技有限公司</t>
  </si>
  <si>
    <t>朱孔桃
13531050545</t>
  </si>
  <si>
    <t>廉江市小家电精密五金配件生产项目</t>
  </si>
  <si>
    <t>1.已完成办理《不动产（土地）》
2.完成围墙建设
3.厂房一及宿舍楼已完成低应变。
4.消防池正在做防水。</t>
  </si>
  <si>
    <t>因原带方案出让，设计图纸存在不合理不实用性，已和设计院沟通交流修改调整图纸，等待审图。</t>
  </si>
  <si>
    <t>湛江市浙臻美智造科技有限公司</t>
  </si>
  <si>
    <t>张婷婷
18922094622</t>
  </si>
  <si>
    <t>廉江市亿佳塑料造粒及原材料供应项目</t>
  </si>
  <si>
    <t>廉江市顺而信自动化设备及自动化升级、控制系统项目</t>
  </si>
  <si>
    <t>廉江市富昌橡胶制品及模具制造项目</t>
  </si>
  <si>
    <t>湛江德鹏生态农业有限公司生鸡屠宰冷链运输销售项目</t>
  </si>
  <si>
    <t>已投产</t>
  </si>
  <si>
    <t>湛江德鹏生态农业有限公司</t>
  </si>
  <si>
    <t>广东裕阳橡塑五金制品有限公司五金制品加工生产建设项</t>
  </si>
  <si>
    <t>已办施工许可证，已打桩，正在做基础设施。</t>
  </si>
  <si>
    <t>广东裕阳橡塑五金制品有限公司</t>
  </si>
  <si>
    <t>林荣裕13600388332</t>
  </si>
  <si>
    <t>廉江市联发木业有限公司新厂区建设项目</t>
  </si>
  <si>
    <t>1.围墙已完成85%                   
2.地质勘探已完成
3.总评图已过审
4.已完成办理《建设工程规划许可证》
5.正在办理《建筑工程施工许可证》</t>
  </si>
  <si>
    <t>1.有一个股东更换，行业不景气，项目内容可能要更换。
2.已办施工许可证，但项目方有意拖延，一直未施工。</t>
  </si>
  <si>
    <t>廉江市联发木业有限公司</t>
  </si>
  <si>
    <t>张铭猛13827121560</t>
  </si>
  <si>
    <t>(二)城市建设项目(12项)</t>
  </si>
  <si>
    <t>湛江廉江高新技术产业开发区塘蓬片区基础设施及标准厂房建设项目</t>
  </si>
  <si>
    <t>目前首期土方平整项目和道路配套工程项目已完成招投标，已经备好机械准备进场</t>
  </si>
  <si>
    <t>土地未完成报批，无法进场施工</t>
  </si>
  <si>
    <t>对接市自然资源局完成土地组卷报批，推动项目顺利实施</t>
  </si>
  <si>
    <t>廉江市恒达投资有限公司</t>
  </si>
  <si>
    <t>佛山顺德（廉江）产业转移工业园金山片区基础设施及标准厂房建设工程项目</t>
  </si>
  <si>
    <t>目前首期土方平整项目已完成招投标，正在施工中；二期道路配套项目正在预算审核中</t>
  </si>
  <si>
    <t>部分道路用地未完成报批</t>
  </si>
  <si>
    <t>加快完成土地报批工作，加快推进项目建设进度</t>
  </si>
  <si>
    <t>佛山顺德（廉江）产业转移工业园沙塘片区基础设施及标准厂房建设工程项目</t>
  </si>
  <si>
    <t>目前首道路配套工程项目已完成招投标，已经备好机械准备进场</t>
  </si>
  <si>
    <t>部分道路用地未完成征收和报批</t>
  </si>
  <si>
    <t>加快完成土地征收报批工作，加快推进项目建设进度</t>
  </si>
  <si>
    <t>广东廉江经济开发区基础设施及标准厂房建设项目</t>
  </si>
  <si>
    <t>首期两个土方平整项目已完成招标，已进场施工。南面配套工程已完成施工投标正在实施中，北部湾消防站正在进行预算审核</t>
  </si>
  <si>
    <t>湛江廉江高新技术产业开发区良垌片区基础设施及标准厂房建设项目</t>
  </si>
  <si>
    <t>目前首期道路配套项目和土方平整项目已完成初步设计，计划7月上报市政府审批。</t>
  </si>
  <si>
    <t>1.良垌沙田仔片区控规部分标高设置不合理，导致项目设计存在困难；2.约22亩基础设施用地未征地</t>
  </si>
  <si>
    <t>一是加快完成土地的征收；二是加快推进项目前期工作进度</t>
  </si>
  <si>
    <t>廉江市宜居美丽圩镇建设工程项目</t>
  </si>
  <si>
    <t>已完成可行性研究报告及初步设计概算批复，勘察设计招标工作已完成，正在开展预算送审工作。</t>
  </si>
  <si>
    <t>石岭、吉水等12个镇</t>
  </si>
  <si>
    <t>廉江市全域智慧交通提升项目</t>
  </si>
  <si>
    <t>正在进行工程招投标工作。预计7月中旬完成招标工作，7月下旬完成施工、监理合同签订。</t>
  </si>
  <si>
    <t>项目招投标按规定程序需一定时间才能完成相关工作</t>
  </si>
  <si>
    <t>按程序开展工作</t>
  </si>
  <si>
    <t>梅书豪
15812385670</t>
  </si>
  <si>
    <t>廉江市塘山水厂和城区供水管网升级改造工程项目</t>
  </si>
  <si>
    <t>已完成项目建议书、可行研究报告批复、初步设计及概算批复、施工图审查报告、施工图预算审核、财政性投资项目评审、施工和监理招标代理服务等，目前施工和监理已完成招标工作，计划在2024年7月10日前开工建设。</t>
  </si>
  <si>
    <t>2024年项目建设资金还未全部落实，市财政局今年5月下旬安排的3000万元还不能满足项目建设资金需求，至目前工程施工和监理的预付款还缺口7323.57万元。</t>
  </si>
  <si>
    <t>加强组织领导，加快推进项目建设，争取在2024年7月10日前开工建设。</t>
  </si>
  <si>
    <t>廉江市自来水有限公司</t>
  </si>
  <si>
    <t>廉江核电承包商营地项目</t>
  </si>
  <si>
    <t>目前场地在挖土方，地下室设计已经做好，项目整体设计图正在公式中。</t>
  </si>
  <si>
    <t>暂无</t>
  </si>
  <si>
    <t>加快申办施工许可证，推进工程建设。</t>
  </si>
  <si>
    <t>廉江核建投资发展有限公司</t>
  </si>
  <si>
    <t>吴成作18320988129</t>
  </si>
  <si>
    <t>改名荔香雅居、投资更改4.08亿元。</t>
  </si>
  <si>
    <t>廉江市智慧广电（乡村）网络基础设施项目</t>
  </si>
  <si>
    <t>已完成项目建议和可研究报告。</t>
  </si>
  <si>
    <t>项目建设资金未落实。</t>
  </si>
  <si>
    <t>积极争取上级资金。</t>
  </si>
  <si>
    <t>廉江市融媒体中心</t>
  </si>
  <si>
    <t>钟舵
13531095319</t>
  </si>
  <si>
    <t>廉江市公安局派出所基础设施建设项目</t>
  </si>
  <si>
    <t>正在积极推动落实横山、新民、石颈、和寮派出所的建设用地。新民派出所已落实建设用地15亩，现正在调整土地利用规划；廉江市自然资源局已与广东农垦晨光农场有限公司就横山派出所建设用地达成《横山派出所项目建设收回土地补偿协议》，初步落实横山派出所建设用地14.86亩，下一步将积极推进用地报批工作。</t>
  </si>
  <si>
    <t>1、建设用地用地落实困难；2、建设资金没有到位。</t>
  </si>
  <si>
    <t>积极协调各镇、街政府，积极解决计划新建派出所建设用地问题。</t>
  </si>
  <si>
    <t>新民、和寮、石颈、车板、吉水等镇街</t>
  </si>
  <si>
    <t>吴昊
15913506866</t>
  </si>
  <si>
    <t>廉江市智慧停车建设项目</t>
  </si>
  <si>
    <t>泊位已完成1300个，等待发改委核定价格。</t>
  </si>
  <si>
    <t>现车位只能完成约三分之一，其余因为产权问题需要协调。</t>
  </si>
  <si>
    <t>等发改定价后进行试运行。</t>
  </si>
  <si>
    <t>廉江云网城泊科技有限公司</t>
  </si>
  <si>
    <t>黄延平18022096997</t>
  </si>
  <si>
    <t>（三)现代服务业项目     (6项)</t>
  </si>
  <si>
    <t>廉江市翠谷花园</t>
  </si>
  <si>
    <t>1.勘探已完成，总平图现在修改中，单体户型已出设计图，建筑规划许可证正在办理；
2.售楼部已装修好。
3.需征的两段路已组卷报批，等批文。</t>
  </si>
  <si>
    <t>红线内尚有使用中的村道影响正常施工、管线布置受限的同时还存在较大安全隐患，希望政府尽快落实宗地周边三条规划道路建设！道路问题的解决进展将影响工程进度推进。</t>
  </si>
  <si>
    <t>需待道路推进情况确定项目进展</t>
  </si>
  <si>
    <t>廉江市廉致房地产有限公司</t>
  </si>
  <si>
    <t>陈思华
13650771923</t>
  </si>
  <si>
    <t>廉江锦绣华景商住区第六期工程项目</t>
  </si>
  <si>
    <t>4号楼主体工程做到28层，3号楼正负零工程，2号楼主体工程做到7层。</t>
  </si>
  <si>
    <t>湛江晟安投资有限公司</t>
  </si>
  <si>
    <t>陈金库13724741008</t>
  </si>
  <si>
    <t>廉江龙湖山庄六期</t>
  </si>
  <si>
    <t>92#、97#结构封顶，93#、98#建设中。</t>
  </si>
  <si>
    <t>廉江市天悦大厦</t>
  </si>
  <si>
    <t>1.项目已备案。单体设计已批复，建设工程规划许可证已办完，已交配套费，施工许可证在准备资料中，施工图正在委托第三方公司审核中。
2.正在做基础设施。</t>
  </si>
  <si>
    <t>廉江市行政服务中心</t>
  </si>
  <si>
    <t>叶15918517771</t>
  </si>
  <si>
    <t>廉江市启越华府</t>
  </si>
  <si>
    <t>开挖土方，准备建设3号楼地下室。</t>
  </si>
  <si>
    <t>建设地下室</t>
  </si>
  <si>
    <t>廉江市华凯企业管理有限公司</t>
  </si>
  <si>
    <t>梁准南
13360122306</t>
  </si>
  <si>
    <t>廉江市明滟湾华府</t>
  </si>
  <si>
    <t>1.1号楼拆二层支模柱板和楼板，26号安装四层支模柱板。
2.2号楼1单元从一层板模安装到26号完成三层钢筋捆绑完成，29号进行砼筑施工；2单元从1号B单元夹层墙柱钢筋制作安装 ，二层楼板23号到25号钢筋捆绑完成，计划26进行砼筑施工。
3.3号楼电梯房和楼梯房完工。</t>
  </si>
  <si>
    <t>1.1号二层至四层施工；
2.2号地一层和商铺层施工;
3.3号楼梯房女儿墙完工，安装货梯，进材料开始砌墙体。</t>
  </si>
  <si>
    <t>长程控股（广东）有限公司</t>
  </si>
  <si>
    <t>罗13533349202</t>
  </si>
  <si>
    <t>（四）交通项目(4项)</t>
  </si>
  <si>
    <t>合湛铁路</t>
  </si>
  <si>
    <t>合湛铁路目前处于初步设计鉴修阶段，计划9月份开工。廉江段征拆核算评估工作已完成，廉江南站站房设计、站区规划等工作有序推进。</t>
  </si>
  <si>
    <t>关于廉江段征拆费用差异项的数量及费用较大，为确保项目建设顺利推进，建议将我市反馈的差异项数量及费用计列入合湛高铁征地拆迁包干实施协议中。</t>
  </si>
  <si>
    <t>高桥、青平、营仔、横山等镇</t>
  </si>
  <si>
    <t>南湛高速（廉江段）</t>
  </si>
  <si>
    <t>1.按照省自然资源厅要求，已于2024年3月27日将用地预审材料逐级报送至廉江市自然资源局、湛江市自然资源局、省自然资源厅，省自然资源厅于2024年4月10日正式受理项目用地预审材料，待省自然资源厅完成用地预审材料审查后，即可将用地预审材料上报自然资源部。
2.目前工可报告已完成修编工作，并已上报省交通厅审查。
3.目前编制单位正按照2024年3月20日国家发展改革委下发的特许经营实施方案编制大纲（2024年试行版）开展本项目的特许经营实施方案修编工作。
4.核准报告已编制完成初稿，待取得省交通厅出具的行业审查意见、省自然资源厅出具的用地预审及选址规划批复及省发改委通过特许经营实施方案审查、市交通局完成项目投资人重新招标工作后，即可报送至省发改委进行立项申请。</t>
  </si>
  <si>
    <t>按照政府和社会资本合作新机制要求，该项目已被列入清理整改清单，需要编制特许经营方案，重新开展投资人招标工作，并引入民营企业投资。</t>
  </si>
  <si>
    <t>湛江市交通集团</t>
  </si>
  <si>
    <t>塘蓬镇、长山镇</t>
  </si>
  <si>
    <t>省道S388线石角镇滑石厂至和寮镇段改建工程项目</t>
  </si>
  <si>
    <t>施工单位已进场对部分不涉及新增用地路段开展路基工程施工。石角镇和和寮镇政府正在开展征地拆迁工作。</t>
  </si>
  <si>
    <t>1.目前廉江市公路事务中心已招标第三方用地组卷报批单位，因项目征地拆迁进度较慢，影响用地报批组卷。
2.项目预付款为1587.4万元，截至目前已支付700万元，仍有887.4万元未支付给施工单位，导致项目推进缓慢。
3.全线需征地103.2亩，共需征地拆迁工作经费51.6万元（5000元/亩）。项目征地拆迁工作经费未落实，工作暂时无法开展。
4.线路途经石角镇与市自然资源局的农村建设用地拆旧复垦项目部分重合，重合位置土地无法避开。
5.电力和电讯等管线拆迁费超过项目施工图预算，影响项目征地拆迁进展。
6.项目在K143+720～K144+740段长1020米线路穿越生态红线，无法进行改线，导致路宽不足。
7.线路途经石角镇丹兜村处（桩号K141），需征收该村出入道路用于进行项目建设，影响该村部分村民出入，导致该处征地拆迁困难。
8.线路途经石角镇竹寨村处需拆迁该村污水池，该污水池拆除重建所需资金和用地未解决。
9.项目评审阶段的评审专家未将本项目洪水评价报告纳入项目，目前无经费用于水务局要求的编制洪水影响评价报告。</t>
  </si>
  <si>
    <t>1.协调石角镇和和寮镇政府加快完成项目征地拆迁工作，推动项目全线动工，按质按量完成今年建设任务。
2.积极对接上级交通、财政部门，及时按照建设进度落实上级补助资金；加强与廉江市政府、廉江市财政局沟通，如期支付工程款；协调市财政局落实项目地方配套资金，为项目顺利实施提供资金保障。</t>
  </si>
  <si>
    <t>廉江市公路事务中心</t>
  </si>
  <si>
    <t>石角镇、和寮镇</t>
  </si>
  <si>
    <t>省道S388线塘蓬镇白坟坡至和寮路口段改建工程项目</t>
  </si>
  <si>
    <t>施工单位已进场对部分不涉及新增用地路段开展路基工程施工。塘蓬镇正在开展征地拆迁工作。</t>
  </si>
  <si>
    <t>1.项目预付款为711.6万元，截至目前仍未未支付给施工单位，导致项目推进缓慢。
2.设计单位已完成全线征地红线放样工作，目前塘蓬镇正在开展征地拆迁工作，征地拆迁工作进展缓慢，影响用地报批组卷。
3.电力和电讯等管线拆迁费超过项目施工图预算，影响项目征地拆迁进展。</t>
  </si>
  <si>
    <t>1.协调塘蓬镇政府加快完成项目征地拆迁工作，推动项目全线动工;
2.积极对接上级交通、财政部门，及时按照建设进度落实上级补助资金；加强与廉江市政府、廉江市财政局沟通，如期支付工程款；协调市财政局落实项目地方配套资金，为项目顺利实施提供资金保障。</t>
  </si>
  <si>
    <t>（五）社会事业项目(1项)</t>
  </si>
  <si>
    <t>廉江市养老院建设工程</t>
  </si>
  <si>
    <t>该项目已取得项目建议书批复、项目规划意见、项目可行性研究报告批复、初步设计概算批复、变更项目名称批复、环境影响评价意见等，项目实施方案、事前绩效评估报告经财政部门审核并上报，并已完成项目概算造价咨询、初步设计、勘察、监理招标等工作。项目实施方案已经市政府常务会议和市委常委会讨论通过。2023年6月经国家发改委、财政部同意纳入专项债券项目，2024年4月国家两部委审核通过专项债券需求。
目前，青平镇、河唇镇敬老院已招标施工单位，正在对接住建局办理建筑工程施工许可证；；石颈镇敬老院正在公示规划设计图，待公示无异议后可办理建设工程规划许可证；横山、吉水、良垌第二、营仔等4所镇敬老院正在对接自然资源局审核单体设计图等，待审核完毕公示无异议后可办理建设工程规划许可证。</t>
  </si>
  <si>
    <t>1.申请的地方政府专项债券资金尚未到位。2.办理建设工程规划许可证难，因历史遗留原因，石颈、横山、吉水、良垌第二、营仔等5所敬老院没有土地使用证，影响报建进度。</t>
  </si>
  <si>
    <t>1.积极协调落实项目资金；
2.加快青平、河唇镇敬老院建设；
3.积极协调自然资源部门，加快办理石颈、横山、吉水、良垌第二、营仔等5所敬老院建设工程规划许可证。</t>
  </si>
  <si>
    <t>廉江市民政局</t>
  </si>
  <si>
    <t>横山镇、营仔镇、良垌镇、 青平镇、河唇镇、吉水镇、石颈镇</t>
  </si>
  <si>
    <t>蔡国13724739713</t>
  </si>
  <si>
    <t>2024年第二季度动工项目</t>
  </si>
  <si>
    <t>（六)农业项目(1项)</t>
  </si>
  <si>
    <t>廉江市康正鸽业（青平）养殖基地项目</t>
  </si>
  <si>
    <t>开展前期工作中</t>
  </si>
  <si>
    <t>（七）水利项目(2项)</t>
  </si>
  <si>
    <t>廉江市木岭水闸重建项目</t>
  </si>
  <si>
    <t>已开工建设。</t>
  </si>
  <si>
    <t>4.加快施工图、造价咨询、预算财审等前期工作。</t>
  </si>
  <si>
    <t>郑剑聪
18922061556</t>
  </si>
  <si>
    <t>廉江市营仔河水闸灌区续建配套与节水改造工程项目</t>
  </si>
  <si>
    <t>项目已于3月12日发布招标计划，已于4月30日挂网招标，已于5月底开工。</t>
  </si>
  <si>
    <t>1.廉江市营仔河水闸灌区续建配套与节水改造工程的南干渠的倒虹吸工程穿越安铺河，施工临时用地在红树林保护红线范围内，占用红树林保护地约2829平方米。廉江市九洲江流域工程管理局已向廉江市自然资源局行文请示该项目涉及红树林是否需要办理相关手续，湛江市、廉江市两级自然资源局相关领导于2024年1月26日共同到现场察看并提出意见，需报省自然资源厅审批，要求廉江市水务局行文逐级上报。
2.廉江市政府尚未批准开展招投标工作，将影响项目施工招标工作，预计开工时间5月。</t>
  </si>
  <si>
    <t>加快项目前期工作。</t>
  </si>
  <si>
    <t>廉江市九洲江流域工程管理局</t>
  </si>
  <si>
    <t>营仔镇、安铺镇</t>
  </si>
  <si>
    <t>（八）能源项目（6项）</t>
  </si>
  <si>
    <t>廉江市营仔镇300MW渔光互补光伏发电项目</t>
  </si>
  <si>
    <t>1.已完成升压站选址调规、控规、选址意见书；
2.已完成第三方各项专题报告委托，并已获取相关职能部门批复；
3.已完成三个村委意向协议签订，已在商谈《土地租赁合同》条款、价格、支付方式事宜；
4.关于新增用地《新围仔》村委会管辖的《合德围地块》等廉江市自然资源局出具选址意见书，据反馈处于停顿，市自然资源局不给予出具。</t>
  </si>
  <si>
    <t>1.受政策影响，关于年度建设计划指标窗口期申报不明朗；
2.省、市电网接入批复迟迟不受理投资企业并网申请；
3.关于土地租赁价格，受周边光伏企业乱抛价格，导致我司项目选址范围自然村诉求过高，要求一次性半年内支付25年租金。</t>
  </si>
  <si>
    <t>1.公司全力解决光伏场区土地租赁事宜，与当地自然村寻求最佳《条款、价格、支付方式》一系列解决方案；
2.建议主管部门明确要求周边乡镇已备案项目企业越界干预我司已选址范围，避免哄抬土地价格、恶行竞争；
3.关于新增土地《合德围》地块，已谈妥土地租赁条款、价格，恳请主管部门给予支持，协调自然资源局部门协调出具选址意见书，促进我司双方早日签订《土地租赁合同》，光伏场区开工建设。</t>
  </si>
  <si>
    <t>湛江远恒新能源有限公司</t>
  </si>
  <si>
    <t>张金鹏
18515598581</t>
  </si>
  <si>
    <t>广东兴家新能源科技有限公司良垌镇屋顶分布式光伏发电项目</t>
  </si>
  <si>
    <t>已完成安装109户，容量3.8兆瓦，意向签订25户，合计采购光伏组件8000套。</t>
  </si>
  <si>
    <t>存在问题：并网时间长、并网慢</t>
  </si>
  <si>
    <t>大力发展、全面推进业务。</t>
  </si>
  <si>
    <t>广东兴家新能源科技有限公司</t>
  </si>
  <si>
    <t>袁益胜 13532998860</t>
  </si>
  <si>
    <t>廉江市良垌镇30MW屋顶分布式光伏发电项目</t>
  </si>
  <si>
    <t>已施工完成63户并网完成34户。</t>
  </si>
  <si>
    <t>大力开展业务中。</t>
  </si>
  <si>
    <t>广东曜电新能源科技有限公司</t>
  </si>
  <si>
    <t>周雪梅 14730333477</t>
  </si>
  <si>
    <t>湛江110千伏红花岭输变电工程项目</t>
  </si>
  <si>
    <t>变电站新站址土规已完成、控规调整手续办理中。</t>
  </si>
  <si>
    <t>控规调整手续尚未完成办理。</t>
  </si>
  <si>
    <t>请廉江市政府协调自然资源等部门加快完成审批办理控规调整手续。</t>
  </si>
  <si>
    <t>湛江110千伏新民输变电工程项目</t>
  </si>
  <si>
    <t>变电：建设用地报批手续已完成，建设用地划拨、用地规划许可未完成，尚未进场施工。
线路：青赔0/48基，基础0/48基，组塔0/48基</t>
  </si>
  <si>
    <t>1.项目用地划拨手续、不动产权证、用地规划许可、工程规划许可等手续未完成办理；
2.线路青赔进展缓慢；</t>
  </si>
  <si>
    <t>加快组织施工单位进场施工
供地手续、建设用地规划许可未完成</t>
  </si>
  <si>
    <t>湛江110千伏和寮输变电工程项目</t>
  </si>
  <si>
    <t>变电：用地报批手续未完成，无法进场施工
线路：青赔24/48基，基础6/48基，组塔0/48基。</t>
  </si>
  <si>
    <t>请廉江市政府协调属地镇政府加快推进线路塔基青赔工作；协调自然资源局等有关部门加快完成供地手续、不动产权证、用地规划许可、工程规划许可等手续审批办理。</t>
  </si>
  <si>
    <t>三、前期预备项目（56项）</t>
  </si>
  <si>
    <t>（一）工业项目(9项)</t>
  </si>
  <si>
    <t>廉江核电配套产业园</t>
  </si>
  <si>
    <t>车板镇、高桥镇、青平镇</t>
  </si>
  <si>
    <t>广东鹏港绿色科技建筑项目</t>
  </si>
  <si>
    <t>广东鹏港建筑科技股份有限公司</t>
  </si>
  <si>
    <t>廉江淡水鱼食品加工及仓储建设项目</t>
  </si>
  <si>
    <t>廉江市海益食品有限公司</t>
  </si>
  <si>
    <t>湛江市大宏鹰包装材料生产项目</t>
  </si>
  <si>
    <t>湛江大宏鹰包装材料有限公司</t>
  </si>
  <si>
    <t>廉江市装配式建筑绿色环保生态板材厂</t>
  </si>
  <si>
    <t>广东六恒建装工程科技有限公司</t>
  </si>
  <si>
    <t>廉江市新型基础设施及应用项目</t>
  </si>
  <si>
    <t>廉江市政务服务数据管理局</t>
  </si>
  <si>
    <t>亷江市澳利特电器有限公司智能清洁小家电研生产项目</t>
  </si>
  <si>
    <t>亷江市澳利特电器有限公司</t>
  </si>
  <si>
    <t>石城镇琦智破壁料理机生产项目</t>
  </si>
  <si>
    <t>目前处理用地问题，保证项目用地合法合规</t>
  </si>
  <si>
    <t>暂时无问题</t>
  </si>
  <si>
    <t>按规章流程完善相关材料</t>
  </si>
  <si>
    <t>廉江市琦智电器有限公司</t>
  </si>
  <si>
    <t>廉江市兴旺农业发展有限公司农产品深加工项目</t>
  </si>
  <si>
    <t>廉江市兴旺农业发展有限公司</t>
  </si>
  <si>
    <t>（二）城市建设项目(6项)</t>
  </si>
  <si>
    <t>湛江安铺智农食谷项目</t>
  </si>
  <si>
    <t>廉江市全域旅游基础设施及配套建设（一期）工程项目</t>
  </si>
  <si>
    <t>廉江市汽车运输总站搬迁项目</t>
  </si>
  <si>
    <t>吉水镇、
城北街道</t>
  </si>
  <si>
    <t>廉江市应急指挥中心建设项目</t>
  </si>
  <si>
    <t>廉江市应急管理局</t>
  </si>
  <si>
    <t>广东省航空护林站廉江基地项目</t>
  </si>
  <si>
    <t>廉江火车站站前地下停车场及配套建设工程</t>
  </si>
  <si>
    <t>经廉江市委市政府研究，拟暂缓实施廉江火车站站前地下停车场及配套建设工程，待项目专项债券资金申报通过国家部委审核，落实建设资金后再组织实施。</t>
  </si>
  <si>
    <t>一、建设资金未落实。该项目2024年专项债券资金申报未通过国家发改委审批，无法发行专项债券资金，项目建设资金尚未落实；
二、房屋征拆进展不够理想。该项目共需拆除25栋26户私人房屋，情况比较复杂，牵涉面广，尚待进一步推进；
三、铁路部门审批程序繁琐。该项目建设方案与中国铁路南宁局集团有限公司多次磋商变动，至今仍未能达成一致，铁路主管部门要求增加火车站站房消防通道坡道改造、站房应急抢险通道、设置通透式封闭围墙，对应区域增设机动车、非机动车停车位及扩大征地拆迁范围等内容，目前尚在沟通对接修编当中。</t>
  </si>
  <si>
    <t>积极争取上级债券资金支持，待项目专项债券资金申报通过国家部委审核，落实建设资金后再组织实施。</t>
  </si>
  <si>
    <t>(三)现代服务业项目 (6项)</t>
  </si>
  <si>
    <t>湛江—北海粤桂北部湾经济合作区</t>
  </si>
  <si>
    <t>高桥、车板、横山、营仔等镇</t>
  </si>
  <si>
    <t>红星水泥厂片区三旧改造工程项目</t>
  </si>
  <si>
    <t>廉江市国有资产经营公司</t>
  </si>
  <si>
    <t>华源豪庭商业综合体项目</t>
  </si>
  <si>
    <t>已提交相关手续资料给自然资源局，等待审批通过</t>
  </si>
  <si>
    <t>完成自然资源局各项手续资料后再按政策要求完成其他资料</t>
  </si>
  <si>
    <t>广东恒通水泥有限公司</t>
  </si>
  <si>
    <t>都市邻居配送中心项目</t>
  </si>
  <si>
    <t>广东都市邻居便利店有限公司</t>
  </si>
  <si>
    <t>良垌镇苑瑶村委</t>
  </si>
  <si>
    <t>廉江市粮食应急保障中心</t>
  </si>
  <si>
    <t>廉江市粮食收储和物资储备中心</t>
  </si>
  <si>
    <t>廉江市供销社系统农产品冷链物流设施建设项目</t>
  </si>
  <si>
    <t>李始文
13827131288</t>
  </si>
  <si>
    <t>（四）交通项目（9项）</t>
  </si>
  <si>
    <t>省道S388线萧屋至多浪段改建工程项目</t>
  </si>
  <si>
    <t>车板、青平、石颈、和寮、长山、塘蓬、石角等镇</t>
  </si>
  <si>
    <t>广东滨海旅游公路（廉江段）</t>
  </si>
  <si>
    <t>安铺、营仔、车板、高桥等镇</t>
  </si>
  <si>
    <t>省道S286线湛江至廉江新塘仔段新建工程</t>
  </si>
  <si>
    <t>石城镇、良垌镇</t>
  </si>
  <si>
    <t>邓龙飞
18476725969</t>
  </si>
  <si>
    <t>省道S287线廉江市石岭镇至流江村段改建工程项目</t>
  </si>
  <si>
    <t>国道G228线廉江石圭坡至广西交界山口段改建工程项目</t>
  </si>
  <si>
    <t>青平镇、高桥镇</t>
  </si>
  <si>
    <t>湛江港廉江港区航道工程项目</t>
  </si>
  <si>
    <t>省道S293线廉江石角镇穿城段改建工程项目</t>
  </si>
  <si>
    <t>省道S287线塘蓬镇穿城段改道工程项目</t>
  </si>
  <si>
    <t>湛江港廉江港区龙头沙作业区码头项目</t>
  </si>
  <si>
    <t>（五）社会事业项目（13项）</t>
  </si>
  <si>
    <r>
      <rPr>
        <sz val="12"/>
        <rFont val="仿宋"/>
        <charset val="134"/>
      </rPr>
      <t>廉江市九洲江滨海旅游度假区（北部湾</t>
    </r>
    <r>
      <rPr>
        <sz val="12"/>
        <rFont val="Times New Roman"/>
        <charset val="134"/>
      </rPr>
      <t>•</t>
    </r>
    <r>
      <rPr>
        <sz val="12"/>
        <rFont val="仿宋"/>
        <charset val="134"/>
      </rPr>
      <t>海上牧歌乡村旅游综合体）项目</t>
    </r>
  </si>
  <si>
    <t>廉江市文化广电旅游体育局</t>
  </si>
  <si>
    <t>廉江市职业教育基地（廉江市“四位一体”职教中心）</t>
  </si>
  <si>
    <t>廉江市千年陶乡横山缸瓦窑文旅综合体基础设施及配套建设工程项目</t>
  </si>
  <si>
    <t xml:space="preserve">胡珺
13702738445
</t>
  </si>
  <si>
    <t>廉江市和寮老虎塘森林公园</t>
  </si>
  <si>
    <t>和寮镇人民政府</t>
  </si>
  <si>
    <t>廉江市生命文化纪念园</t>
  </si>
  <si>
    <t>廉江市幼儿园建设工程项目</t>
  </si>
  <si>
    <t>青平镇、塘蓬镇、石岭镇、河唇镇、横山镇</t>
  </si>
  <si>
    <t>廉江市妇幼保健院（新院）二期住院楼工程项目</t>
  </si>
  <si>
    <t>廉江市妇幼保健院</t>
  </si>
  <si>
    <t>廉江市殡仪馆迁建项目</t>
  </si>
  <si>
    <t>廉江市殡仪馆</t>
  </si>
  <si>
    <t>湛江市华南职业技术学院廉江新校区迁建项目</t>
  </si>
  <si>
    <t>廉江市委党校迁建项目</t>
  </si>
  <si>
    <t>廉江市委党校</t>
  </si>
  <si>
    <t>廉江河唇中学改扩建项目</t>
  </si>
  <si>
    <t>河唇中学</t>
  </si>
  <si>
    <t>廉江市第二十六小学</t>
  </si>
  <si>
    <t>廉江市第二十四小学改扩建项目</t>
  </si>
  <si>
    <t>（六）农业项目(8项)</t>
  </si>
  <si>
    <t>廉江市石城镇乡村振兴连片连线特色示范带建设项目</t>
  </si>
  <si>
    <t>范红霞
13590030918</t>
  </si>
  <si>
    <t>廉江市石角镇乡村振兴连片连线特色示范带建设项目</t>
  </si>
  <si>
    <t>廉江市长山镇乡村振兴连片连线特色示范带建设项目</t>
  </si>
  <si>
    <t>廉江市石岭镇乡村振兴连片连线特色示范带建设项目</t>
  </si>
  <si>
    <t>廉江市青平镇乡村振兴连片连线特色示范带建设项目</t>
  </si>
  <si>
    <t>廉江市安铺镇乡村振兴连片连线特色示范带建设项目</t>
  </si>
  <si>
    <t>廉江市新民镇乡村振兴连片连线特色示范带建设项目</t>
  </si>
  <si>
    <t>湛江市海之棚生态农业开发有限公司南美白对虾养殖项目</t>
  </si>
  <si>
    <t>湛江市海之棚生态农业开发有限公司</t>
  </si>
  <si>
    <t>朱焕军13238780000</t>
  </si>
  <si>
    <t>广东省廉江市廉江河大岭脚至九洲江段防洪排涝水利疏浚工程项目</t>
  </si>
  <si>
    <t>罗州街道办、石城镇、吉水镇、新民镇</t>
  </si>
  <si>
    <t>广东省廉江市江头水库灌区续建配套与节水改造工程项目</t>
  </si>
  <si>
    <t>廉江市江头水库管理所</t>
  </si>
  <si>
    <t>（八）能源项目（3项）</t>
  </si>
  <si>
    <t>抽水蓄能项目</t>
  </si>
  <si>
    <t>中建五局水利能源建设有限公司</t>
  </si>
  <si>
    <t>龙源广东湛江廉江独立储能项目</t>
  </si>
  <si>
    <t>广东国能龙源新能源有限公司</t>
  </si>
  <si>
    <t>朱云鹏
13500003273</t>
  </si>
  <si>
    <t>华润电力廉江市横山镇50MW渔光互补项目</t>
  </si>
  <si>
    <t>华润新能源（廉江）有限公司</t>
  </si>
  <si>
    <t>徐兵
13538989151</t>
  </si>
  <si>
    <t>廉江市2024年重点建设项目计划汇总表</t>
  </si>
  <si>
    <t>单位：亿元</t>
  </si>
  <si>
    <t>项目类别</t>
  </si>
  <si>
    <t>总投资（不含前期预备项目）</t>
  </si>
  <si>
    <t>2024年投资计划</t>
  </si>
  <si>
    <t>一</t>
  </si>
  <si>
    <t>续建项目（81项）</t>
  </si>
  <si>
    <t>（一）</t>
  </si>
  <si>
    <t>工业项目（10项）</t>
  </si>
  <si>
    <t>（二）</t>
  </si>
  <si>
    <t>城市建设项目（14项）</t>
  </si>
  <si>
    <t>（三）</t>
  </si>
  <si>
    <t>现代服务业项目（16项）</t>
  </si>
  <si>
    <t>（四）</t>
  </si>
  <si>
    <t>交通项目（3项）</t>
  </si>
  <si>
    <t>（五）</t>
  </si>
  <si>
    <t>社会事业项目（11项）</t>
  </si>
  <si>
    <t>（六）</t>
  </si>
  <si>
    <t>农业项目（12项）</t>
  </si>
  <si>
    <t>（七）</t>
  </si>
  <si>
    <t>水利项目（3项）</t>
  </si>
  <si>
    <t>（八）</t>
  </si>
  <si>
    <t>能源项目（12项）</t>
  </si>
  <si>
    <t>二</t>
  </si>
  <si>
    <t>新开工项目（52项）</t>
  </si>
  <si>
    <t>工业项目（20项）</t>
  </si>
  <si>
    <t>城市建设项目（12项）</t>
  </si>
  <si>
    <t>现代服务业项目（6项）</t>
  </si>
  <si>
    <t>交通项目（4项）</t>
  </si>
  <si>
    <t>社会事业项目（1项）</t>
  </si>
  <si>
    <t>农业项目（1项）</t>
  </si>
  <si>
    <t>水利项目（2项）</t>
  </si>
  <si>
    <t>能源项目（6项）</t>
  </si>
  <si>
    <t>三</t>
  </si>
  <si>
    <t>前期预备项目（56项）</t>
  </si>
  <si>
    <t>工业项目（9项）</t>
  </si>
  <si>
    <t>城市建设项目（6项）</t>
  </si>
  <si>
    <t>交通项目（9项）</t>
  </si>
  <si>
    <t>社会事业项目（13项）</t>
  </si>
  <si>
    <t>农业项目（8项）</t>
  </si>
  <si>
    <t>能源项目（3项）</t>
  </si>
</sst>
</file>

<file path=xl/styles.xml><?xml version="1.0" encoding="utf-8"?>
<styleSheet xmlns="http://schemas.openxmlformats.org/spreadsheetml/2006/main" xmlns:mc="http://schemas.openxmlformats.org/markup-compatibility/2006" xmlns:xr9="http://schemas.microsoft.com/office/spreadsheetml/2016/revision9" mc:Ignorable="xr9">
  <numFmts count="12">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quot;★&quot;@"/>
    <numFmt numFmtId="178" formatCode="&quot;▲&quot;@"/>
    <numFmt numFmtId="179" formatCode="0.00_);[Red]\(0.00\)"/>
    <numFmt numFmtId="180" formatCode="0_ "/>
    <numFmt numFmtId="181" formatCode="0_);[Red]\(0\)"/>
    <numFmt numFmtId="182" formatCode="&quot;￥&quot;#,##0.00_);[Red]\(&quot;￥&quot;#,##0.00\)"/>
    <numFmt numFmtId="183" formatCode="0.0_ "/>
  </numFmts>
  <fonts count="39">
    <font>
      <sz val="12"/>
      <name val="宋体"/>
      <charset val="134"/>
    </font>
    <font>
      <sz val="20"/>
      <color theme="1"/>
      <name val="方正小标宋简体"/>
      <charset val="134"/>
    </font>
    <font>
      <b/>
      <sz val="20"/>
      <color theme="1"/>
      <name val="仿宋"/>
      <charset val="134"/>
    </font>
    <font>
      <sz val="10"/>
      <color theme="1"/>
      <name val="仿宋"/>
      <charset val="134"/>
    </font>
    <font>
      <b/>
      <sz val="12"/>
      <name val="仿宋"/>
      <charset val="134"/>
    </font>
    <font>
      <b/>
      <sz val="12"/>
      <color theme="1"/>
      <name val="仿宋"/>
      <charset val="134"/>
    </font>
    <font>
      <sz val="12"/>
      <color theme="1"/>
      <name val="仿宋"/>
      <charset val="134"/>
    </font>
    <font>
      <sz val="12"/>
      <name val="仿宋"/>
      <charset val="134"/>
    </font>
    <font>
      <sz val="12"/>
      <name val="宋体"/>
      <charset val="134"/>
      <scheme val="minor"/>
    </font>
    <font>
      <sz val="11"/>
      <color rgb="FFFF0000"/>
      <name val="宋体"/>
      <charset val="134"/>
      <scheme val="minor"/>
    </font>
    <font>
      <sz val="11"/>
      <name val="宋体"/>
      <charset val="134"/>
      <scheme val="minor"/>
    </font>
    <font>
      <sz val="11"/>
      <color theme="1"/>
      <name val="宋体"/>
      <charset val="134"/>
      <scheme val="minor"/>
    </font>
    <font>
      <sz val="20"/>
      <name val="方正小标宋简体"/>
      <charset val="134"/>
    </font>
    <font>
      <b/>
      <sz val="20"/>
      <name val="仿宋"/>
      <charset val="134"/>
    </font>
    <font>
      <sz val="12"/>
      <name val="仿宋"/>
      <charset val="0"/>
    </font>
    <font>
      <sz val="12"/>
      <name val="微软雅黑"/>
      <charset val="134"/>
    </font>
    <font>
      <sz val="11"/>
      <name val="仿宋_GB2312"/>
      <charset val="134"/>
    </font>
    <font>
      <u/>
      <sz val="11"/>
      <color indexed="12"/>
      <name val="宋体"/>
      <charset val="134"/>
    </font>
    <font>
      <u/>
      <sz val="11"/>
      <color indexed="20"/>
      <name val="宋体"/>
      <charset val="134"/>
    </font>
    <font>
      <sz val="11"/>
      <color indexed="8"/>
      <name val="宋体"/>
      <charset val="134"/>
    </font>
    <font>
      <sz val="11"/>
      <color indexed="10"/>
      <name val="宋体"/>
      <charset val="134"/>
    </font>
    <font>
      <b/>
      <sz val="18"/>
      <color indexed="54"/>
      <name val="宋体"/>
      <charset val="134"/>
    </font>
    <font>
      <i/>
      <sz val="11"/>
      <color indexed="23"/>
      <name val="宋体"/>
      <charset val="134"/>
    </font>
    <font>
      <b/>
      <sz val="15"/>
      <color indexed="54"/>
      <name val="宋体"/>
      <charset val="134"/>
    </font>
    <font>
      <b/>
      <sz val="13"/>
      <color indexed="54"/>
      <name val="宋体"/>
      <charset val="134"/>
    </font>
    <font>
      <b/>
      <sz val="11"/>
      <color indexed="54"/>
      <name val="宋体"/>
      <charset val="134"/>
    </font>
    <font>
      <sz val="11"/>
      <color indexed="62"/>
      <name val="宋体"/>
      <charset val="134"/>
    </font>
    <font>
      <b/>
      <sz val="11"/>
      <color indexed="63"/>
      <name val="宋体"/>
      <charset val="134"/>
    </font>
    <font>
      <b/>
      <sz val="11"/>
      <color indexed="53"/>
      <name val="宋体"/>
      <charset val="134"/>
    </font>
    <font>
      <b/>
      <sz val="11"/>
      <color indexed="9"/>
      <name val="宋体"/>
      <charset val="134"/>
    </font>
    <font>
      <sz val="11"/>
      <color indexed="53"/>
      <name val="宋体"/>
      <charset val="134"/>
    </font>
    <font>
      <b/>
      <sz val="11"/>
      <color indexed="8"/>
      <name val="宋体"/>
      <charset val="134"/>
    </font>
    <font>
      <sz val="11"/>
      <color indexed="17"/>
      <name val="宋体"/>
      <charset val="134"/>
    </font>
    <font>
      <sz val="11"/>
      <color indexed="16"/>
      <name val="宋体"/>
      <charset val="134"/>
    </font>
    <font>
      <sz val="11"/>
      <color indexed="19"/>
      <name val="宋体"/>
      <charset val="134"/>
    </font>
    <font>
      <sz val="11"/>
      <color indexed="9"/>
      <name val="宋体"/>
      <charset val="134"/>
    </font>
    <font>
      <sz val="11"/>
      <name val="宋体"/>
      <charset val="134"/>
    </font>
    <font>
      <sz val="12"/>
      <name val="Microsoft YaHei"/>
      <charset val="134"/>
    </font>
    <font>
      <sz val="12"/>
      <name val="Times New Roman"/>
      <charset val="134"/>
    </font>
  </fonts>
  <fills count="19">
    <fill>
      <patternFill patternType="none"/>
    </fill>
    <fill>
      <patternFill patternType="gray125"/>
    </fill>
    <fill>
      <patternFill patternType="solid">
        <fgColor indexed="26"/>
        <bgColor indexed="64"/>
      </patternFill>
    </fill>
    <fill>
      <patternFill patternType="solid">
        <fgColor indexed="47"/>
        <bgColor indexed="64"/>
      </patternFill>
    </fill>
    <fill>
      <patternFill patternType="solid">
        <fgColor indexed="9"/>
        <bgColor indexed="64"/>
      </patternFill>
    </fill>
    <fill>
      <patternFill patternType="solid">
        <fgColor indexed="55"/>
        <bgColor indexed="64"/>
      </patternFill>
    </fill>
    <fill>
      <patternFill patternType="solid">
        <fgColor indexed="42"/>
        <bgColor indexed="64"/>
      </patternFill>
    </fill>
    <fill>
      <patternFill patternType="solid">
        <fgColor indexed="45"/>
        <bgColor indexed="64"/>
      </patternFill>
    </fill>
    <fill>
      <patternFill patternType="solid">
        <fgColor indexed="43"/>
        <bgColor indexed="64"/>
      </patternFill>
    </fill>
    <fill>
      <patternFill patternType="solid">
        <fgColor indexed="48"/>
        <bgColor indexed="64"/>
      </patternFill>
    </fill>
    <fill>
      <patternFill patternType="solid">
        <fgColor indexed="27"/>
        <bgColor indexed="64"/>
      </patternFill>
    </fill>
    <fill>
      <patternFill patternType="solid">
        <fgColor indexed="31"/>
        <bgColor indexed="64"/>
      </patternFill>
    </fill>
    <fill>
      <patternFill patternType="solid">
        <fgColor indexed="44"/>
        <bgColor indexed="64"/>
      </patternFill>
    </fill>
    <fill>
      <patternFill patternType="solid">
        <fgColor indexed="53"/>
        <bgColor indexed="64"/>
      </patternFill>
    </fill>
    <fill>
      <patternFill patternType="solid">
        <fgColor indexed="22"/>
        <bgColor indexed="64"/>
      </patternFill>
    </fill>
    <fill>
      <patternFill patternType="solid">
        <fgColor indexed="51"/>
        <bgColor indexed="64"/>
      </patternFill>
    </fill>
    <fill>
      <patternFill patternType="solid">
        <fgColor indexed="54"/>
        <bgColor indexed="64"/>
      </patternFill>
    </fill>
    <fill>
      <patternFill patternType="solid">
        <fgColor indexed="24"/>
        <bgColor indexed="64"/>
      </patternFill>
    </fill>
    <fill>
      <patternFill patternType="solid">
        <fgColor indexed="57"/>
        <bgColor indexed="64"/>
      </patternFill>
    </fill>
  </fills>
  <borders count="15">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style="thin">
        <color auto="1"/>
      </right>
      <top/>
      <bottom style="medium">
        <color auto="1"/>
      </bottom>
      <diagonal/>
    </border>
    <border>
      <left style="thin">
        <color auto="1"/>
      </left>
      <right style="thin">
        <color auto="1"/>
      </right>
      <top/>
      <bottom style="thin">
        <color auto="1"/>
      </bottom>
      <diagonal/>
    </border>
    <border>
      <left style="thin">
        <color indexed="22"/>
      </left>
      <right style="thin">
        <color indexed="22"/>
      </right>
      <top style="thin">
        <color indexed="22"/>
      </top>
      <bottom style="thin">
        <color indexed="22"/>
      </bottom>
      <diagonal/>
    </border>
    <border>
      <left/>
      <right/>
      <top/>
      <bottom style="medium">
        <color indexed="48"/>
      </bottom>
      <diagonal/>
    </border>
    <border>
      <left/>
      <right/>
      <top/>
      <bottom style="medium">
        <color indexed="44"/>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48"/>
      </top>
      <bottom style="double">
        <color indexed="48"/>
      </bottom>
      <diagonal/>
    </border>
  </borders>
  <cellStyleXfs count="57">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2" borderId="7" applyNumberFormat="0" applyFont="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8" applyNumberFormat="0" applyFill="0" applyAlignment="0" applyProtection="0">
      <alignment vertical="center"/>
    </xf>
    <xf numFmtId="0" fontId="24" fillId="0" borderId="8" applyNumberFormat="0" applyFill="0" applyAlignment="0" applyProtection="0">
      <alignment vertical="center"/>
    </xf>
    <xf numFmtId="0" fontId="25" fillId="0" borderId="9" applyNumberFormat="0" applyFill="0" applyAlignment="0" applyProtection="0">
      <alignment vertical="center"/>
    </xf>
    <xf numFmtId="0" fontId="25" fillId="0" borderId="0" applyNumberFormat="0" applyFill="0" applyBorder="0" applyAlignment="0" applyProtection="0">
      <alignment vertical="center"/>
    </xf>
    <xf numFmtId="0" fontId="26" fillId="3" borderId="10" applyNumberFormat="0" applyAlignment="0" applyProtection="0">
      <alignment vertical="center"/>
    </xf>
    <xf numFmtId="0" fontId="27" fillId="4" borderId="11" applyNumberFormat="0" applyAlignment="0" applyProtection="0">
      <alignment vertical="center"/>
    </xf>
    <xf numFmtId="0" fontId="28" fillId="4" borderId="10" applyNumberFormat="0" applyAlignment="0" applyProtection="0">
      <alignment vertical="center"/>
    </xf>
    <xf numFmtId="0" fontId="29" fillId="5" borderId="12" applyNumberFormat="0" applyAlignment="0" applyProtection="0">
      <alignment vertical="center"/>
    </xf>
    <xf numFmtId="0" fontId="30" fillId="0" borderId="13" applyNumberFormat="0" applyFill="0" applyAlignment="0" applyProtection="0">
      <alignment vertical="center"/>
    </xf>
    <xf numFmtId="0" fontId="31" fillId="0" borderId="14" applyNumberFormat="0" applyFill="0" applyAlignment="0" applyProtection="0">
      <alignment vertical="center"/>
    </xf>
    <xf numFmtId="0" fontId="32" fillId="6" borderId="0" applyNumberFormat="0" applyBorder="0" applyAlignment="0" applyProtection="0">
      <alignment vertical="center"/>
    </xf>
    <xf numFmtId="0" fontId="33" fillId="7" borderId="0" applyNumberFormat="0" applyBorder="0" applyAlignment="0" applyProtection="0">
      <alignment vertical="center"/>
    </xf>
    <xf numFmtId="0" fontId="34" fillId="8" borderId="0" applyNumberFormat="0" applyBorder="0" applyAlignment="0" applyProtection="0">
      <alignment vertical="center"/>
    </xf>
    <xf numFmtId="0" fontId="35" fillId="9" borderId="0" applyNumberFormat="0" applyBorder="0" applyAlignment="0" applyProtection="0">
      <alignment vertical="center"/>
    </xf>
    <xf numFmtId="0" fontId="19" fillId="10" borderId="0" applyNumberFormat="0" applyBorder="0" applyAlignment="0" applyProtection="0">
      <alignment vertical="center"/>
    </xf>
    <xf numFmtId="0" fontId="19" fillId="11" borderId="0" applyNumberFormat="0" applyBorder="0" applyAlignment="0" applyProtection="0">
      <alignment vertical="center"/>
    </xf>
    <xf numFmtId="0" fontId="35" fillId="12" borderId="0" applyNumberFormat="0" applyBorder="0" applyAlignment="0" applyProtection="0">
      <alignment vertical="center"/>
    </xf>
    <xf numFmtId="0" fontId="35" fillId="13" borderId="0" applyNumberFormat="0" applyBorder="0" applyAlignment="0" applyProtection="0">
      <alignment vertical="center"/>
    </xf>
    <xf numFmtId="0" fontId="19" fillId="2" borderId="0" applyNumberFormat="0" applyBorder="0" applyAlignment="0" applyProtection="0">
      <alignment vertical="center"/>
    </xf>
    <xf numFmtId="0" fontId="19" fillId="3" borderId="0" applyNumberFormat="0" applyBorder="0" applyAlignment="0" applyProtection="0">
      <alignment vertical="center"/>
    </xf>
    <xf numFmtId="0" fontId="35" fillId="3" borderId="0" applyNumberFormat="0" applyBorder="0" applyAlignment="0" applyProtection="0">
      <alignment vertical="center"/>
    </xf>
    <xf numFmtId="0" fontId="35" fillId="5" borderId="0" applyNumberFormat="0" applyBorder="0" applyAlignment="0" applyProtection="0">
      <alignment vertical="center"/>
    </xf>
    <xf numFmtId="0" fontId="19" fillId="4" borderId="0" applyNumberFormat="0" applyBorder="0" applyAlignment="0" applyProtection="0">
      <alignment vertical="center"/>
    </xf>
    <xf numFmtId="0" fontId="19" fillId="14" borderId="0" applyNumberFormat="0" applyBorder="0" applyAlignment="0" applyProtection="0">
      <alignment vertical="center"/>
    </xf>
    <xf numFmtId="0" fontId="35" fillId="14" borderId="0" applyNumberFormat="0" applyBorder="0" applyAlignment="0" applyProtection="0">
      <alignment vertical="center"/>
    </xf>
    <xf numFmtId="0" fontId="35" fillId="15" borderId="0" applyNumberFormat="0" applyBorder="0" applyAlignment="0" applyProtection="0">
      <alignment vertical="center"/>
    </xf>
    <xf numFmtId="0" fontId="19" fillId="2" borderId="0" applyNumberFormat="0" applyBorder="0" applyAlignment="0" applyProtection="0">
      <alignment vertical="center"/>
    </xf>
    <xf numFmtId="0" fontId="19" fillId="8" borderId="0" applyNumberFormat="0" applyBorder="0" applyAlignment="0" applyProtection="0">
      <alignment vertical="center"/>
    </xf>
    <xf numFmtId="0" fontId="35" fillId="3" borderId="0" applyNumberFormat="0" applyBorder="0" applyAlignment="0" applyProtection="0">
      <alignment vertical="center"/>
    </xf>
    <xf numFmtId="0" fontId="35" fillId="16" borderId="0" applyNumberFormat="0" applyBorder="0" applyAlignment="0" applyProtection="0">
      <alignment vertical="center"/>
    </xf>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35" fillId="17" borderId="0" applyNumberFormat="0" applyBorder="0" applyAlignment="0" applyProtection="0">
      <alignment vertical="center"/>
    </xf>
    <xf numFmtId="0" fontId="35" fillId="18" borderId="0" applyNumberFormat="0" applyBorder="0" applyAlignment="0" applyProtection="0">
      <alignment vertical="center"/>
    </xf>
    <xf numFmtId="0" fontId="19" fillId="6" borderId="0" applyNumberFormat="0" applyBorder="0" applyAlignment="0" applyProtection="0">
      <alignment vertical="center"/>
    </xf>
    <xf numFmtId="0" fontId="19" fillId="14" borderId="0" applyNumberFormat="0" applyBorder="0" applyAlignment="0" applyProtection="0">
      <alignment vertical="center"/>
    </xf>
    <xf numFmtId="0" fontId="35" fillId="14" borderId="0" applyNumberFormat="0" applyBorder="0" applyAlignment="0" applyProtection="0">
      <alignment vertical="center"/>
    </xf>
    <xf numFmtId="0" fontId="0" fillId="0" borderId="0">
      <alignment vertical="top"/>
    </xf>
    <xf numFmtId="0" fontId="0" fillId="0" borderId="0"/>
    <xf numFmtId="0" fontId="11" fillId="0" borderId="0">
      <alignment vertical="center"/>
    </xf>
    <xf numFmtId="0" fontId="19" fillId="0" borderId="0">
      <alignment vertical="center"/>
    </xf>
    <xf numFmtId="0" fontId="19" fillId="0" borderId="0">
      <alignment vertical="center"/>
    </xf>
    <xf numFmtId="0" fontId="0" fillId="0" borderId="0" applyProtection="0"/>
    <xf numFmtId="0" fontId="36" fillId="0" borderId="0">
      <alignment vertical="center"/>
    </xf>
    <xf numFmtId="0" fontId="36" fillId="0" borderId="0">
      <alignment vertical="center"/>
    </xf>
  </cellStyleXfs>
  <cellXfs count="100">
    <xf numFmtId="0" fontId="0" fillId="0" borderId="0" xfId="0">
      <alignment vertical="center"/>
    </xf>
    <xf numFmtId="0" fontId="1"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176" fontId="3" fillId="0" borderId="0" xfId="0" applyNumberFormat="1" applyFont="1" applyFill="1" applyBorder="1" applyAlignment="1">
      <alignment horizontal="right" vertical="center" wrapText="1"/>
    </xf>
    <xf numFmtId="0" fontId="4" fillId="0" borderId="1" xfId="0" applyFont="1" applyFill="1" applyBorder="1" applyAlignment="1">
      <alignment horizontal="center" vertical="center" wrapText="1"/>
    </xf>
    <xf numFmtId="0" fontId="4" fillId="0" borderId="2" xfId="0" applyNumberFormat="1" applyFont="1" applyFill="1" applyBorder="1" applyAlignment="1">
      <alignment horizontal="center" vertical="center" wrapText="1"/>
    </xf>
    <xf numFmtId="0" fontId="5" fillId="0" borderId="2" xfId="0" applyNumberFormat="1" applyFont="1" applyFill="1" applyBorder="1" applyAlignment="1">
      <alignment horizontal="center" vertical="center" wrapText="1"/>
    </xf>
    <xf numFmtId="0" fontId="5" fillId="0" borderId="2" xfId="0" applyFont="1" applyFill="1" applyBorder="1" applyAlignment="1">
      <alignment horizontal="center" vertical="center" wrapText="1"/>
    </xf>
    <xf numFmtId="176" fontId="5" fillId="0" borderId="2" xfId="0" applyNumberFormat="1" applyFont="1" applyFill="1" applyBorder="1" applyAlignment="1">
      <alignment horizontal="center" vertical="center" wrapText="1"/>
    </xf>
    <xf numFmtId="0" fontId="6" fillId="0" borderId="2" xfId="0" applyFont="1" applyFill="1" applyBorder="1" applyAlignment="1">
      <alignment horizontal="center" vertical="center" wrapText="1"/>
    </xf>
    <xf numFmtId="176" fontId="6" fillId="0" borderId="2" xfId="0" applyNumberFormat="1" applyFont="1" applyFill="1" applyBorder="1" applyAlignment="1">
      <alignment horizontal="center" vertical="center" wrapText="1"/>
    </xf>
    <xf numFmtId="176" fontId="6" fillId="0" borderId="2" xfId="0" applyNumberFormat="1" applyFont="1" applyFill="1" applyBorder="1" applyAlignment="1">
      <alignment horizontal="center" vertical="center"/>
    </xf>
    <xf numFmtId="0" fontId="7" fillId="0" borderId="0" xfId="0" applyFont="1" applyFill="1">
      <alignment vertical="center"/>
    </xf>
    <xf numFmtId="0" fontId="0" fillId="0" borderId="0" xfId="0" applyFont="1" applyFill="1">
      <alignment vertical="center"/>
    </xf>
    <xf numFmtId="0" fontId="7" fillId="0" borderId="0" xfId="0" applyFont="1" applyFill="1" applyAlignment="1">
      <alignment vertical="center"/>
    </xf>
    <xf numFmtId="0" fontId="7" fillId="0" borderId="0" xfId="0" applyFont="1" applyFill="1" applyBorder="1" applyAlignment="1">
      <alignment vertical="center" wrapText="1"/>
    </xf>
    <xf numFmtId="0" fontId="7" fillId="0" borderId="0" xfId="0" applyFont="1" applyFill="1" applyBorder="1" applyAlignment="1">
      <alignment vertical="center"/>
    </xf>
    <xf numFmtId="0" fontId="0" fillId="0" borderId="0" xfId="0" applyFont="1" applyFill="1" applyAlignment="1">
      <alignment vertical="center"/>
    </xf>
    <xf numFmtId="0" fontId="8" fillId="0" borderId="0" xfId="0" applyFont="1" applyFill="1" applyAlignment="1">
      <alignment vertical="center"/>
    </xf>
    <xf numFmtId="0" fontId="8" fillId="0" borderId="0" xfId="0" applyFont="1" applyFill="1" applyAlignment="1">
      <alignment horizontal="center" vertical="center"/>
    </xf>
    <xf numFmtId="0" fontId="7" fillId="0" borderId="0" xfId="0" applyFont="1" applyFill="1" applyAlignment="1">
      <alignment horizontal="center" vertical="center"/>
    </xf>
    <xf numFmtId="0" fontId="9" fillId="0" borderId="0" xfId="0" applyFont="1" applyFill="1" applyAlignment="1">
      <alignment vertical="center"/>
    </xf>
    <xf numFmtId="0" fontId="10" fillId="0" borderId="0" xfId="0" applyFont="1" applyFill="1" applyAlignment="1">
      <alignment vertical="center"/>
    </xf>
    <xf numFmtId="0" fontId="11" fillId="0" borderId="0" xfId="0" applyFont="1" applyFill="1" applyAlignment="1">
      <alignment vertical="center" wrapText="1"/>
    </xf>
    <xf numFmtId="0" fontId="7" fillId="0" borderId="0" xfId="0" applyFont="1" applyFill="1" applyAlignment="1">
      <alignment horizontal="center" vertical="center" wrapText="1"/>
    </xf>
    <xf numFmtId="0" fontId="7" fillId="0" borderId="0" xfId="0" applyNumberFormat="1" applyFont="1" applyFill="1" applyAlignment="1">
      <alignment horizontal="center" vertical="center"/>
    </xf>
    <xf numFmtId="0" fontId="7" fillId="0" borderId="0" xfId="0" applyNumberFormat="1" applyFont="1" applyFill="1" applyAlignment="1">
      <alignment horizontal="justify" vertical="center" wrapText="1"/>
    </xf>
    <xf numFmtId="0" fontId="7" fillId="0" borderId="0" xfId="0" applyFont="1" applyFill="1" applyAlignment="1">
      <alignment horizontal="justify" vertical="center"/>
    </xf>
    <xf numFmtId="0" fontId="12" fillId="0" borderId="0" xfId="0" applyFont="1" applyFill="1" applyBorder="1" applyAlignment="1">
      <alignment horizontal="center" vertical="center" wrapText="1"/>
    </xf>
    <xf numFmtId="0" fontId="12" fillId="0" borderId="0" xfId="0" applyNumberFormat="1" applyFont="1" applyFill="1" applyBorder="1" applyAlignment="1">
      <alignment horizontal="center" vertical="center" wrapText="1"/>
    </xf>
    <xf numFmtId="0" fontId="12" fillId="0" borderId="0" xfId="0" applyNumberFormat="1" applyFont="1" applyFill="1" applyBorder="1" applyAlignment="1">
      <alignment horizontal="justify" vertical="center" wrapText="1"/>
    </xf>
    <xf numFmtId="0" fontId="7" fillId="0" borderId="0" xfId="0" applyNumberFormat="1" applyFont="1" applyFill="1" applyAlignment="1">
      <alignment horizontal="center" vertical="center" wrapText="1"/>
    </xf>
    <xf numFmtId="0" fontId="13" fillId="0" borderId="0" xfId="0" applyNumberFormat="1" applyFont="1" applyFill="1" applyBorder="1" applyAlignment="1">
      <alignment horizontal="justify" vertical="center" wrapText="1"/>
    </xf>
    <xf numFmtId="0" fontId="7" fillId="0" borderId="0" xfId="0" applyNumberFormat="1" applyFont="1" applyFill="1" applyAlignment="1">
      <alignment horizontal="right" vertical="center" wrapText="1"/>
    </xf>
    <xf numFmtId="0" fontId="4" fillId="0" borderId="2" xfId="0" applyFont="1" applyFill="1" applyBorder="1" applyAlignment="1">
      <alignment horizontal="center" vertical="center" wrapText="1"/>
    </xf>
    <xf numFmtId="0" fontId="4" fillId="0" borderId="3" xfId="0" applyNumberFormat="1" applyFont="1" applyFill="1" applyBorder="1" applyAlignment="1">
      <alignment horizontal="center" vertical="center" wrapText="1"/>
    </xf>
    <xf numFmtId="176" fontId="4" fillId="0" borderId="2" xfId="0" applyNumberFormat="1" applyFont="1" applyFill="1" applyBorder="1" applyAlignment="1">
      <alignment horizontal="center" vertical="center" wrapText="1"/>
    </xf>
    <xf numFmtId="176" fontId="4" fillId="0" borderId="2" xfId="0" applyNumberFormat="1" applyFont="1" applyFill="1" applyBorder="1" applyAlignment="1">
      <alignment horizontal="justify" vertical="center" wrapText="1"/>
    </xf>
    <xf numFmtId="0" fontId="4" fillId="0" borderId="4" xfId="0" applyFont="1" applyFill="1" applyBorder="1" applyAlignment="1">
      <alignment horizontal="center" vertical="center" wrapText="1"/>
    </xf>
    <xf numFmtId="0" fontId="4" fillId="0" borderId="2" xfId="0" applyNumberFormat="1" applyFont="1" applyFill="1" applyBorder="1" applyAlignment="1">
      <alignment horizontal="justify" vertical="center" wrapText="1"/>
    </xf>
    <xf numFmtId="0" fontId="7" fillId="0" borderId="2" xfId="0" applyFont="1" applyFill="1" applyBorder="1" applyAlignment="1">
      <alignment horizontal="center" vertical="center" wrapText="1"/>
    </xf>
    <xf numFmtId="177" fontId="7" fillId="0" borderId="2" xfId="0" applyNumberFormat="1" applyFont="1" applyFill="1" applyBorder="1" applyAlignment="1">
      <alignment horizontal="center" vertical="center" wrapText="1"/>
    </xf>
    <xf numFmtId="0" fontId="7" fillId="0" borderId="2" xfId="0" applyFont="1" applyFill="1" applyBorder="1" applyAlignment="1">
      <alignment horizontal="center" vertical="center"/>
    </xf>
    <xf numFmtId="0" fontId="7" fillId="0" borderId="2" xfId="0" applyFont="1" applyFill="1" applyBorder="1" applyAlignment="1">
      <alignment horizontal="justify" vertical="center" wrapText="1"/>
    </xf>
    <xf numFmtId="0" fontId="7" fillId="0" borderId="2" xfId="0" applyNumberFormat="1" applyFont="1" applyFill="1" applyBorder="1" applyAlignment="1">
      <alignment horizontal="center" vertical="center"/>
    </xf>
    <xf numFmtId="0" fontId="7" fillId="0" borderId="2" xfId="0" applyFont="1" applyFill="1" applyBorder="1" applyAlignment="1">
      <alignment horizontal="left" vertical="center" wrapText="1"/>
    </xf>
    <xf numFmtId="0" fontId="7" fillId="0" borderId="2" xfId="55" applyFont="1" applyFill="1" applyBorder="1" applyAlignment="1">
      <alignment horizontal="justify" vertical="center" wrapText="1"/>
    </xf>
    <xf numFmtId="0" fontId="7" fillId="0" borderId="2" xfId="56" applyFont="1" applyFill="1" applyBorder="1" applyAlignment="1">
      <alignment horizontal="justify" vertical="center" wrapText="1"/>
    </xf>
    <xf numFmtId="0" fontId="7" fillId="0" borderId="2" xfId="0" applyNumberFormat="1" applyFont="1" applyFill="1" applyBorder="1" applyAlignment="1">
      <alignment horizontal="center" vertical="center" wrapText="1"/>
    </xf>
    <xf numFmtId="0" fontId="7" fillId="0" borderId="2" xfId="0" applyNumberFormat="1" applyFont="1" applyFill="1" applyBorder="1" applyAlignment="1">
      <alignment horizontal="justify" vertical="center" wrapText="1"/>
    </xf>
    <xf numFmtId="178" fontId="7" fillId="0" borderId="2" xfId="0" applyNumberFormat="1" applyFont="1" applyFill="1" applyBorder="1" applyAlignment="1">
      <alignment horizontal="center" vertical="center" wrapText="1"/>
    </xf>
    <xf numFmtId="0" fontId="7" fillId="0" borderId="2" xfId="0" applyNumberFormat="1" applyFont="1" applyFill="1" applyBorder="1" applyAlignment="1">
      <alignment horizontal="left" vertical="center" wrapText="1"/>
    </xf>
    <xf numFmtId="179" fontId="7" fillId="0" borderId="2" xfId="0" applyNumberFormat="1" applyFont="1" applyFill="1" applyBorder="1" applyAlignment="1">
      <alignment horizontal="center" vertical="center" wrapText="1"/>
    </xf>
    <xf numFmtId="176" fontId="7" fillId="0" borderId="2" xfId="0" applyNumberFormat="1" applyFont="1" applyFill="1" applyBorder="1" applyAlignment="1">
      <alignment horizontal="center" vertical="center" wrapText="1"/>
    </xf>
    <xf numFmtId="0" fontId="7" fillId="0" borderId="1" xfId="0" applyFont="1" applyFill="1" applyBorder="1" applyAlignment="1">
      <alignment vertical="center" wrapText="1"/>
    </xf>
    <xf numFmtId="180" fontId="7" fillId="0" borderId="2" xfId="0" applyNumberFormat="1" applyFont="1" applyFill="1" applyBorder="1" applyAlignment="1">
      <alignment horizontal="center" vertical="center" wrapText="1"/>
    </xf>
    <xf numFmtId="0" fontId="14" fillId="0" borderId="2" xfId="0" applyFont="1" applyFill="1" applyBorder="1" applyAlignment="1">
      <alignment horizontal="justify" vertical="center" wrapText="1"/>
    </xf>
    <xf numFmtId="181" fontId="7" fillId="0" borderId="2" xfId="0" applyNumberFormat="1" applyFont="1" applyFill="1" applyBorder="1" applyAlignment="1">
      <alignment horizontal="center" vertical="center" wrapText="1"/>
    </xf>
    <xf numFmtId="0" fontId="7" fillId="0" borderId="5" xfId="0" applyFont="1" applyFill="1" applyBorder="1" applyAlignment="1">
      <alignment horizontal="left" vertical="center" wrapText="1"/>
    </xf>
    <xf numFmtId="0" fontId="12" fillId="0" borderId="0" xfId="0" applyFont="1" applyFill="1" applyBorder="1" applyAlignment="1">
      <alignment horizontal="justify" vertical="center" wrapText="1"/>
    </xf>
    <xf numFmtId="0" fontId="4" fillId="0" borderId="3" xfId="0" applyFont="1" applyFill="1" applyBorder="1" applyAlignment="1">
      <alignment horizontal="center" vertical="center" wrapText="1"/>
    </xf>
    <xf numFmtId="0" fontId="4" fillId="0" borderId="2" xfId="0" applyFont="1" applyFill="1" applyBorder="1" applyAlignment="1">
      <alignment horizontal="justify" vertical="center" wrapText="1"/>
    </xf>
    <xf numFmtId="182" fontId="7" fillId="0" borderId="2" xfId="0" applyNumberFormat="1" applyFont="1" applyFill="1" applyBorder="1" applyAlignment="1">
      <alignment horizontal="center" vertical="center" wrapText="1"/>
    </xf>
    <xf numFmtId="0" fontId="7" fillId="0" borderId="2" xfId="0" applyFont="1" applyFill="1" applyBorder="1" applyAlignment="1">
      <alignment horizontal="justify" vertical="center"/>
    </xf>
    <xf numFmtId="0" fontId="7" fillId="0" borderId="1" xfId="0" applyFont="1" applyFill="1" applyBorder="1" applyAlignment="1">
      <alignment horizontal="justify" vertical="center" wrapText="1"/>
    </xf>
    <xf numFmtId="0" fontId="7" fillId="0" borderId="0"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1" xfId="0" applyFont="1" applyFill="1" applyBorder="1" applyAlignment="1">
      <alignment horizontal="justify" vertical="center"/>
    </xf>
    <xf numFmtId="0" fontId="15" fillId="0" borderId="0" xfId="0" applyFont="1" applyFill="1">
      <alignment vertical="center"/>
    </xf>
    <xf numFmtId="0" fontId="7" fillId="0" borderId="6" xfId="0" applyFont="1" applyFill="1" applyBorder="1" applyAlignment="1">
      <alignment horizontal="left" vertical="center" wrapText="1"/>
    </xf>
    <xf numFmtId="0" fontId="7" fillId="0" borderId="1" xfId="0" applyFont="1" applyFill="1" applyBorder="1" applyAlignment="1">
      <alignment horizontal="left" vertical="center" wrapText="1"/>
    </xf>
    <xf numFmtId="176" fontId="4" fillId="0" borderId="1" xfId="0" applyNumberFormat="1" applyFont="1" applyFill="1" applyBorder="1" applyAlignment="1">
      <alignment horizontal="center" vertical="center" wrapText="1"/>
    </xf>
    <xf numFmtId="0" fontId="7" fillId="0" borderId="2" xfId="51" applyFont="1" applyFill="1" applyBorder="1" applyAlignment="1">
      <alignment horizontal="justify" vertical="center" wrapText="1"/>
    </xf>
    <xf numFmtId="183" fontId="7" fillId="0" borderId="2" xfId="0" applyNumberFormat="1" applyFont="1" applyFill="1" applyBorder="1" applyAlignment="1">
      <alignment horizontal="center" vertical="center" wrapText="1"/>
    </xf>
    <xf numFmtId="183" fontId="7" fillId="0" borderId="2" xfId="0" applyNumberFormat="1" applyFont="1" applyFill="1" applyBorder="1" applyAlignment="1">
      <alignment horizontal="justify" vertical="center" wrapText="1"/>
    </xf>
    <xf numFmtId="57" fontId="7" fillId="0" borderId="2" xfId="0" applyNumberFormat="1" applyFont="1" applyFill="1" applyBorder="1" applyAlignment="1">
      <alignment horizontal="left" vertical="center" wrapText="1"/>
    </xf>
    <xf numFmtId="176" fontId="7" fillId="0" borderId="2" xfId="0" applyNumberFormat="1" applyFont="1" applyFill="1" applyBorder="1" applyAlignment="1">
      <alignment horizontal="center" vertical="center"/>
    </xf>
    <xf numFmtId="183" fontId="7" fillId="0" borderId="2" xfId="0" applyNumberFormat="1" applyFont="1" applyFill="1" applyBorder="1" applyAlignment="1">
      <alignment horizontal="center" vertical="center"/>
    </xf>
    <xf numFmtId="0" fontId="7" fillId="0" borderId="0" xfId="0" applyFont="1" applyFill="1" applyAlignment="1">
      <alignment horizontal="justify" vertical="center" wrapText="1" indent="2"/>
    </xf>
    <xf numFmtId="0" fontId="7" fillId="0" borderId="2" xfId="0" applyFont="1" applyFill="1" applyBorder="1" applyAlignment="1">
      <alignment vertical="center" wrapText="1"/>
    </xf>
    <xf numFmtId="0" fontId="7" fillId="0" borderId="0" xfId="0" applyFont="1" applyFill="1" applyBorder="1" applyAlignment="1">
      <alignment horizontal="justify" vertical="center" wrapText="1"/>
    </xf>
    <xf numFmtId="0" fontId="7" fillId="0" borderId="2" xfId="0" applyFont="1" applyFill="1" applyBorder="1" applyAlignment="1">
      <alignment vertical="center"/>
    </xf>
    <xf numFmtId="0" fontId="7" fillId="0" borderId="3" xfId="0" applyNumberFormat="1" applyFont="1" applyFill="1" applyBorder="1" applyAlignment="1">
      <alignment horizontal="justify" vertical="center" wrapText="1"/>
    </xf>
    <xf numFmtId="0" fontId="7" fillId="0" borderId="1" xfId="0" applyNumberFormat="1" applyFont="1" applyFill="1" applyBorder="1" applyAlignment="1">
      <alignment horizontal="center" vertical="center" wrapText="1"/>
    </xf>
    <xf numFmtId="0" fontId="7" fillId="0" borderId="4" xfId="0" applyFont="1" applyFill="1" applyBorder="1" applyAlignment="1">
      <alignment horizontal="justify" vertical="center" wrapText="1"/>
    </xf>
    <xf numFmtId="176" fontId="7" fillId="0" borderId="1" xfId="0" applyNumberFormat="1" applyFont="1" applyFill="1" applyBorder="1" applyAlignment="1">
      <alignment horizontal="center" vertical="center" wrapText="1"/>
    </xf>
    <xf numFmtId="0" fontId="7" fillId="0" borderId="6" xfId="0" applyFont="1" applyFill="1" applyBorder="1" applyAlignment="1">
      <alignment horizontal="justify" vertical="center" wrapText="1"/>
    </xf>
    <xf numFmtId="176" fontId="7" fillId="0" borderId="2" xfId="0" applyNumberFormat="1" applyFont="1" applyFill="1" applyBorder="1" applyAlignment="1">
      <alignment horizontal="justify" vertical="center" wrapText="1"/>
    </xf>
    <xf numFmtId="0" fontId="7" fillId="0" borderId="2" xfId="50" applyFont="1" applyFill="1" applyBorder="1" applyAlignment="1">
      <alignment horizontal="justify" vertical="center" wrapText="1"/>
    </xf>
    <xf numFmtId="0" fontId="14" fillId="0" borderId="2" xfId="0" applyFont="1" applyFill="1" applyBorder="1" applyAlignment="1">
      <alignment horizontal="left" vertical="center" wrapText="1"/>
    </xf>
    <xf numFmtId="0" fontId="7" fillId="0" borderId="2" xfId="50" applyFont="1" applyFill="1" applyBorder="1" applyAlignment="1">
      <alignment horizontal="center" vertical="center" wrapText="1"/>
    </xf>
    <xf numFmtId="0" fontId="16" fillId="0" borderId="1" xfId="0" applyFont="1" applyFill="1" applyBorder="1" applyAlignment="1">
      <alignment vertical="center" wrapText="1"/>
    </xf>
    <xf numFmtId="0" fontId="6" fillId="0" borderId="0" xfId="0" applyFont="1" applyFill="1" applyBorder="1" applyAlignment="1">
      <alignment horizontal="center" vertical="center" wrapText="1"/>
    </xf>
    <xf numFmtId="0" fontId="7" fillId="0" borderId="1" xfId="50" applyFont="1" applyFill="1" applyBorder="1" applyAlignment="1">
      <alignment horizontal="justify" vertical="center" wrapText="1"/>
    </xf>
    <xf numFmtId="0" fontId="6" fillId="0" borderId="0" xfId="0" applyFont="1" applyFill="1" applyBorder="1" applyAlignment="1">
      <alignment vertical="center"/>
    </xf>
    <xf numFmtId="0" fontId="6" fillId="0" borderId="0" xfId="0" applyFont="1" applyFill="1" applyBorder="1" applyAlignment="1">
      <alignment horizontal="center" vertical="center"/>
    </xf>
    <xf numFmtId="0" fontId="4" fillId="0" borderId="1" xfId="0" applyFont="1" applyFill="1" applyBorder="1" applyAlignment="1">
      <alignment horizontal="justify" vertical="center" wrapText="1"/>
    </xf>
    <xf numFmtId="0" fontId="5" fillId="0" borderId="0" xfId="0" applyFont="1" applyFill="1" applyBorder="1" applyAlignment="1">
      <alignment horizontal="center" vertical="center" wrapText="1"/>
    </xf>
    <xf numFmtId="178" fontId="7" fillId="0" borderId="0" xfId="0" applyNumberFormat="1" applyFont="1" applyFill="1" applyAlignment="1">
      <alignment horizontal="justify" vertical="center" wrapText="1"/>
    </xf>
    <xf numFmtId="0" fontId="6" fillId="0" borderId="0" xfId="0" applyFont="1" applyFill="1" applyBorder="1" applyAlignment="1">
      <alignment vertical="center" wrapText="1"/>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0,0_x005f_x000d__x005f_x000a_NA_x005f_x000d__x005f_x000a_" xfId="49"/>
    <cellStyle name="常规 2 2" xfId="50"/>
    <cellStyle name="常规 2 3" xfId="51"/>
    <cellStyle name="常规 10" xfId="52"/>
    <cellStyle name="常规 11" xfId="53"/>
    <cellStyle name="常规_Sheet1" xfId="54"/>
    <cellStyle name="常规 2" xfId="55"/>
    <cellStyle name="常规 3" xfId="56"/>
  </cellStyles>
  <tableStyles count="0" defaultTableStyle="TableStyleMedium2" defaultPivotStyle="PivotStyleLight16"/>
  <colors>
    <mruColors>
      <color rgb="00FFFF00"/>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228"/>
  <sheetViews>
    <sheetView tabSelected="1" view="pageBreakPreview" zoomScale="70" zoomScaleNormal="80" workbookViewId="0">
      <pane ySplit="4" topLeftCell="A68" activePane="bottomLeft" state="frozen"/>
      <selection/>
      <selection pane="bottomLeft" activeCell="G70" sqref="G70"/>
    </sheetView>
  </sheetViews>
  <sheetFormatPr defaultColWidth="9" defaultRowHeight="14.25"/>
  <cols>
    <col min="1" max="1" width="3.88333333333333" style="20" customWidth="1"/>
    <col min="2" max="2" width="11.7" style="24" customWidth="1"/>
    <col min="3" max="3" width="9.55" style="25" customWidth="1"/>
    <col min="4" max="4" width="14.85" style="25" customWidth="1"/>
    <col min="5" max="5" width="6.46666666666667" style="25" customWidth="1"/>
    <col min="6" max="6" width="47.7833333333333" style="26" customWidth="1"/>
    <col min="7" max="7" width="40.2916666666667" style="26" customWidth="1"/>
    <col min="8" max="8" width="28.9583333333333" style="26" customWidth="1"/>
    <col min="9" max="9" width="11.0333333333333" style="27" customWidth="1"/>
    <col min="10" max="10" width="10.1416666666667" style="27" customWidth="1"/>
    <col min="11" max="11" width="8.375" style="24" customWidth="1"/>
    <col min="12" max="12" width="8.23333333333333" style="27" customWidth="1"/>
    <col min="13" max="13" width="7.35833333333333" style="20" customWidth="1"/>
    <col min="14" max="16384" width="9" style="12"/>
  </cols>
  <sheetData>
    <row r="1" s="12" customFormat="1" ht="40" customHeight="1" spans="1:13">
      <c r="A1" s="28" t="s">
        <v>0</v>
      </c>
      <c r="B1" s="28"/>
      <c r="C1" s="29"/>
      <c r="D1" s="29"/>
      <c r="E1" s="29"/>
      <c r="F1" s="30"/>
      <c r="G1" s="30"/>
      <c r="H1" s="30"/>
      <c r="I1" s="59"/>
      <c r="J1" s="59"/>
      <c r="K1" s="28"/>
      <c r="L1" s="59"/>
      <c r="M1" s="28"/>
    </row>
    <row r="2" s="12" customFormat="1" ht="20" customHeight="1" spans="1:13">
      <c r="A2" s="31" t="s">
        <v>1</v>
      </c>
      <c r="B2" s="31"/>
      <c r="C2" s="31"/>
      <c r="D2" s="31"/>
      <c r="E2" s="31"/>
      <c r="F2" s="32"/>
      <c r="G2" s="32"/>
      <c r="H2" s="33">
        <v>7.2</v>
      </c>
      <c r="I2" s="33"/>
      <c r="J2" s="33"/>
      <c r="K2" s="33"/>
      <c r="L2" s="33"/>
      <c r="M2" s="33"/>
    </row>
    <row r="3" s="12" customFormat="1" ht="61" customHeight="1" spans="1:13">
      <c r="A3" s="34" t="s">
        <v>2</v>
      </c>
      <c r="B3" s="34" t="s">
        <v>3</v>
      </c>
      <c r="C3" s="5" t="s">
        <v>4</v>
      </c>
      <c r="D3" s="35" t="s">
        <v>5</v>
      </c>
      <c r="E3" s="35" t="s">
        <v>6</v>
      </c>
      <c r="F3" s="5" t="s">
        <v>7</v>
      </c>
      <c r="G3" s="5" t="s">
        <v>8</v>
      </c>
      <c r="H3" s="5" t="s">
        <v>9</v>
      </c>
      <c r="I3" s="60" t="s">
        <v>10</v>
      </c>
      <c r="J3" s="60" t="s">
        <v>11</v>
      </c>
      <c r="K3" s="34" t="s">
        <v>12</v>
      </c>
      <c r="L3" s="60" t="s">
        <v>13</v>
      </c>
      <c r="M3" s="34" t="s">
        <v>14</v>
      </c>
    </row>
    <row r="4" s="12" customFormat="1" ht="36" customHeight="1" spans="1:21">
      <c r="A4" s="34" t="s">
        <v>15</v>
      </c>
      <c r="B4" s="34"/>
      <c r="C4" s="36">
        <v>1198.71</v>
      </c>
      <c r="D4" s="36">
        <v>176.42</v>
      </c>
      <c r="E4" s="36"/>
      <c r="F4" s="37"/>
      <c r="G4" s="37"/>
      <c r="H4" s="37"/>
      <c r="I4" s="61"/>
      <c r="J4" s="61"/>
      <c r="K4" s="34"/>
      <c r="L4" s="61"/>
      <c r="M4" s="34"/>
      <c r="U4" s="68"/>
    </row>
    <row r="5" s="12" customFormat="1" ht="36" customHeight="1" spans="1:21">
      <c r="A5" s="4" t="s">
        <v>16</v>
      </c>
      <c r="B5" s="38"/>
      <c r="C5" s="36">
        <f>SUM(C6,C17,C32,C49,C53,C65,C78,C82)</f>
        <v>991.176963</v>
      </c>
      <c r="D5" s="36">
        <f>SUM(D6,D17,D32,D49,D53,D65,D78,D82)</f>
        <v>123.52</v>
      </c>
      <c r="E5" s="36"/>
      <c r="F5" s="37"/>
      <c r="G5" s="37"/>
      <c r="H5" s="37"/>
      <c r="I5" s="61"/>
      <c r="J5" s="61"/>
      <c r="K5" s="34"/>
      <c r="L5" s="61"/>
      <c r="M5" s="34"/>
      <c r="U5" s="68"/>
    </row>
    <row r="6" s="13" customFormat="1" ht="31" customHeight="1" spans="1:13">
      <c r="A6" s="34" t="s">
        <v>17</v>
      </c>
      <c r="B6" s="34"/>
      <c r="C6" s="36">
        <f>SUM(C7:C16)</f>
        <v>132.81</v>
      </c>
      <c r="D6" s="36">
        <f>SUM(D7:D16)</f>
        <v>5.5</v>
      </c>
      <c r="E6" s="36"/>
      <c r="F6" s="39"/>
      <c r="G6" s="39"/>
      <c r="H6" s="39"/>
      <c r="I6" s="43"/>
      <c r="J6" s="43"/>
      <c r="K6" s="40"/>
      <c r="L6" s="43"/>
      <c r="M6" s="40"/>
    </row>
    <row r="7" s="12" customFormat="1" ht="79" customHeight="1" spans="1:13">
      <c r="A7" s="40">
        <v>1</v>
      </c>
      <c r="B7" s="41" t="s">
        <v>18</v>
      </c>
      <c r="C7" s="42">
        <v>120</v>
      </c>
      <c r="D7" s="42">
        <v>2</v>
      </c>
      <c r="E7" s="42" t="s">
        <v>19</v>
      </c>
      <c r="F7" s="43" t="s">
        <v>20</v>
      </c>
      <c r="G7" s="43" t="s">
        <v>21</v>
      </c>
      <c r="H7" s="43" t="s">
        <v>22</v>
      </c>
      <c r="I7" s="43" t="s">
        <v>23</v>
      </c>
      <c r="J7" s="43" t="s">
        <v>23</v>
      </c>
      <c r="K7" s="40" t="s">
        <v>24</v>
      </c>
      <c r="L7" s="43" t="s">
        <v>25</v>
      </c>
      <c r="M7" s="40"/>
    </row>
    <row r="8" s="12" customFormat="1" ht="158" customHeight="1" spans="1:13">
      <c r="A8" s="40">
        <v>2</v>
      </c>
      <c r="B8" s="40" t="s">
        <v>26</v>
      </c>
      <c r="C8" s="42">
        <v>3</v>
      </c>
      <c r="D8" s="44">
        <v>0.5</v>
      </c>
      <c r="E8" s="44" t="s">
        <v>27</v>
      </c>
      <c r="F8" s="45" t="s">
        <v>28</v>
      </c>
      <c r="G8" s="46" t="s">
        <v>29</v>
      </c>
      <c r="H8" s="47" t="s">
        <v>30</v>
      </c>
      <c r="I8" s="43" t="s">
        <v>31</v>
      </c>
      <c r="J8" s="43" t="s">
        <v>23</v>
      </c>
      <c r="K8" s="62" t="s">
        <v>32</v>
      </c>
      <c r="L8" s="43" t="s">
        <v>33</v>
      </c>
      <c r="M8" s="45" t="s">
        <v>34</v>
      </c>
    </row>
    <row r="9" s="12" customFormat="1" ht="80" customHeight="1" spans="1:13">
      <c r="A9" s="40">
        <v>3</v>
      </c>
      <c r="B9" s="40" t="s">
        <v>35</v>
      </c>
      <c r="C9" s="44">
        <v>2.3</v>
      </c>
      <c r="D9" s="44">
        <v>0.5</v>
      </c>
      <c r="E9" s="44" t="s">
        <v>27</v>
      </c>
      <c r="F9" s="45" t="s">
        <v>36</v>
      </c>
      <c r="G9" s="47" t="s">
        <v>37</v>
      </c>
      <c r="H9" s="47" t="s">
        <v>38</v>
      </c>
      <c r="I9" s="43" t="s">
        <v>39</v>
      </c>
      <c r="J9" s="43" t="s">
        <v>23</v>
      </c>
      <c r="K9" s="40" t="s">
        <v>40</v>
      </c>
      <c r="L9" s="43" t="s">
        <v>41</v>
      </c>
      <c r="M9" s="45" t="s">
        <v>34</v>
      </c>
    </row>
    <row r="10" s="13" customFormat="1" ht="126" customHeight="1" spans="1:14">
      <c r="A10" s="40">
        <v>4</v>
      </c>
      <c r="B10" s="40" t="s">
        <v>42</v>
      </c>
      <c r="C10" s="42">
        <v>1.6</v>
      </c>
      <c r="D10" s="48">
        <v>0.35</v>
      </c>
      <c r="E10" s="44" t="s">
        <v>27</v>
      </c>
      <c r="F10" s="46" t="s">
        <v>43</v>
      </c>
      <c r="G10" s="49" t="s">
        <v>37</v>
      </c>
      <c r="H10" s="47" t="s">
        <v>44</v>
      </c>
      <c r="I10" s="43" t="s">
        <v>45</v>
      </c>
      <c r="J10" s="43" t="s">
        <v>23</v>
      </c>
      <c r="K10" s="40" t="s">
        <v>32</v>
      </c>
      <c r="L10" s="43" t="s">
        <v>46</v>
      </c>
      <c r="M10" s="45" t="s">
        <v>47</v>
      </c>
      <c r="N10" s="18"/>
    </row>
    <row r="11" s="13" customFormat="1" ht="142" customHeight="1" spans="1:14">
      <c r="A11" s="40">
        <v>5</v>
      </c>
      <c r="B11" s="40" t="s">
        <v>48</v>
      </c>
      <c r="C11" s="40">
        <v>1.5</v>
      </c>
      <c r="D11" s="48">
        <v>0.3</v>
      </c>
      <c r="E11" s="48" t="s">
        <v>19</v>
      </c>
      <c r="F11" s="46" t="s">
        <v>49</v>
      </c>
      <c r="G11" s="49" t="s">
        <v>37</v>
      </c>
      <c r="H11" s="47" t="s">
        <v>50</v>
      </c>
      <c r="I11" s="43" t="s">
        <v>51</v>
      </c>
      <c r="J11" s="43" t="s">
        <v>23</v>
      </c>
      <c r="K11" s="40" t="s">
        <v>32</v>
      </c>
      <c r="L11" s="43" t="s">
        <v>33</v>
      </c>
      <c r="M11" s="45" t="s">
        <v>52</v>
      </c>
      <c r="N11" s="18"/>
    </row>
    <row r="12" s="12" customFormat="1" ht="90" customHeight="1" spans="1:13">
      <c r="A12" s="40">
        <v>6</v>
      </c>
      <c r="B12" s="50" t="s">
        <v>53</v>
      </c>
      <c r="C12" s="44">
        <v>1.2</v>
      </c>
      <c r="D12" s="44">
        <v>0.5</v>
      </c>
      <c r="E12" s="44" t="s">
        <v>27</v>
      </c>
      <c r="F12" s="43" t="s">
        <v>54</v>
      </c>
      <c r="G12" s="49" t="s">
        <v>37</v>
      </c>
      <c r="H12" s="49" t="s">
        <v>55</v>
      </c>
      <c r="I12" s="43" t="s">
        <v>56</v>
      </c>
      <c r="J12" s="43" t="s">
        <v>23</v>
      </c>
      <c r="K12" s="40" t="s">
        <v>40</v>
      </c>
      <c r="L12" s="43" t="s">
        <v>33</v>
      </c>
      <c r="M12" s="45" t="s">
        <v>34</v>
      </c>
    </row>
    <row r="13" s="12" customFormat="1" ht="106" customHeight="1" spans="1:13">
      <c r="A13" s="40">
        <v>7</v>
      </c>
      <c r="B13" s="40" t="s">
        <v>57</v>
      </c>
      <c r="C13" s="44">
        <v>1.1</v>
      </c>
      <c r="D13" s="44">
        <v>0.3</v>
      </c>
      <c r="E13" s="44" t="s">
        <v>27</v>
      </c>
      <c r="F13" s="43" t="s">
        <v>54</v>
      </c>
      <c r="G13" s="49" t="s">
        <v>37</v>
      </c>
      <c r="H13" s="49" t="s">
        <v>55</v>
      </c>
      <c r="I13" s="43" t="s">
        <v>58</v>
      </c>
      <c r="J13" s="43" t="s">
        <v>23</v>
      </c>
      <c r="K13" s="40" t="s">
        <v>40</v>
      </c>
      <c r="L13" s="43" t="s">
        <v>33</v>
      </c>
      <c r="M13" s="45" t="s">
        <v>34</v>
      </c>
    </row>
    <row r="14" s="12" customFormat="1" ht="97" customHeight="1" spans="1:13">
      <c r="A14" s="40">
        <v>8</v>
      </c>
      <c r="B14" s="50" t="s">
        <v>59</v>
      </c>
      <c r="C14" s="42">
        <v>0.8</v>
      </c>
      <c r="D14" s="42">
        <v>0.4</v>
      </c>
      <c r="E14" s="44" t="s">
        <v>27</v>
      </c>
      <c r="F14" s="43" t="s">
        <v>60</v>
      </c>
      <c r="G14" s="49" t="s">
        <v>37</v>
      </c>
      <c r="H14" s="47" t="s">
        <v>50</v>
      </c>
      <c r="I14" s="43" t="s">
        <v>61</v>
      </c>
      <c r="J14" s="43" t="s">
        <v>23</v>
      </c>
      <c r="K14" s="40" t="s">
        <v>62</v>
      </c>
      <c r="L14" s="43" t="s">
        <v>63</v>
      </c>
      <c r="M14" s="40"/>
    </row>
    <row r="15" s="12" customFormat="1" ht="131" customHeight="1" spans="1:13">
      <c r="A15" s="40">
        <v>9</v>
      </c>
      <c r="B15" s="50" t="s">
        <v>64</v>
      </c>
      <c r="C15" s="44">
        <v>0.66</v>
      </c>
      <c r="D15" s="44">
        <v>0.3</v>
      </c>
      <c r="E15" s="44" t="s">
        <v>27</v>
      </c>
      <c r="F15" s="46" t="s">
        <v>65</v>
      </c>
      <c r="G15" s="49" t="s">
        <v>37</v>
      </c>
      <c r="H15" s="47" t="s">
        <v>50</v>
      </c>
      <c r="I15" s="43" t="s">
        <v>66</v>
      </c>
      <c r="J15" s="43" t="s">
        <v>23</v>
      </c>
      <c r="K15" s="40" t="s">
        <v>67</v>
      </c>
      <c r="L15" s="43" t="s">
        <v>68</v>
      </c>
      <c r="M15" s="45" t="s">
        <v>69</v>
      </c>
    </row>
    <row r="16" s="12" customFormat="1" ht="133" customHeight="1" spans="1:13">
      <c r="A16" s="40">
        <v>10</v>
      </c>
      <c r="B16" s="40" t="s">
        <v>70</v>
      </c>
      <c r="C16" s="40">
        <v>0.65</v>
      </c>
      <c r="D16" s="40">
        <v>0.35</v>
      </c>
      <c r="E16" s="44" t="s">
        <v>27</v>
      </c>
      <c r="F16" s="46" t="s">
        <v>71</v>
      </c>
      <c r="G16" s="49" t="s">
        <v>37</v>
      </c>
      <c r="H16" s="47" t="s">
        <v>50</v>
      </c>
      <c r="I16" s="40" t="s">
        <v>72</v>
      </c>
      <c r="J16" s="43" t="s">
        <v>23</v>
      </c>
      <c r="K16" s="40" t="s">
        <v>32</v>
      </c>
      <c r="L16" s="43" t="s">
        <v>73</v>
      </c>
      <c r="M16" s="45" t="s">
        <v>74</v>
      </c>
    </row>
    <row r="17" s="12" customFormat="1" ht="53" customHeight="1" spans="1:13">
      <c r="A17" s="34" t="s">
        <v>75</v>
      </c>
      <c r="B17" s="34"/>
      <c r="C17" s="36">
        <f>SUM(C18:C31)</f>
        <v>77.205163</v>
      </c>
      <c r="D17" s="36">
        <f>SUM(D18:D31)</f>
        <v>12.66</v>
      </c>
      <c r="E17" s="36"/>
      <c r="F17" s="49"/>
      <c r="G17" s="39"/>
      <c r="H17" s="39"/>
      <c r="I17" s="43"/>
      <c r="J17" s="43"/>
      <c r="K17" s="40"/>
      <c r="L17" s="43"/>
      <c r="M17" s="40"/>
    </row>
    <row r="18" s="14" customFormat="1" ht="150" customHeight="1" spans="1:13">
      <c r="A18" s="40">
        <v>11</v>
      </c>
      <c r="B18" s="50" t="s">
        <v>76</v>
      </c>
      <c r="C18" s="48">
        <v>15.1</v>
      </c>
      <c r="D18" s="40">
        <v>0.5</v>
      </c>
      <c r="E18" s="44" t="s">
        <v>27</v>
      </c>
      <c r="F18" s="49" t="s">
        <v>77</v>
      </c>
      <c r="G18" s="43" t="s">
        <v>78</v>
      </c>
      <c r="H18" s="43" t="s">
        <v>79</v>
      </c>
      <c r="I18" s="43" t="s">
        <v>80</v>
      </c>
      <c r="J18" s="43" t="s">
        <v>80</v>
      </c>
      <c r="K18" s="40" t="s">
        <v>81</v>
      </c>
      <c r="L18" s="43" t="s">
        <v>82</v>
      </c>
      <c r="M18" s="45" t="s">
        <v>83</v>
      </c>
    </row>
    <row r="19" s="12" customFormat="1" ht="104" customHeight="1" spans="1:13">
      <c r="A19" s="40">
        <v>12</v>
      </c>
      <c r="B19" s="50" t="s">
        <v>84</v>
      </c>
      <c r="C19" s="44">
        <v>11.2</v>
      </c>
      <c r="D19" s="44">
        <v>5.5</v>
      </c>
      <c r="E19" s="44" t="s">
        <v>27</v>
      </c>
      <c r="F19" s="49" t="s">
        <v>85</v>
      </c>
      <c r="G19" s="49" t="s">
        <v>86</v>
      </c>
      <c r="H19" s="51" t="s">
        <v>87</v>
      </c>
      <c r="I19" s="43" t="s">
        <v>88</v>
      </c>
      <c r="J19" s="43" t="s">
        <v>88</v>
      </c>
      <c r="K19" s="40" t="s">
        <v>89</v>
      </c>
      <c r="L19" s="43" t="s">
        <v>90</v>
      </c>
      <c r="M19" s="45" t="s">
        <v>74</v>
      </c>
    </row>
    <row r="20" s="12" customFormat="1" ht="106" customHeight="1" spans="1:13">
      <c r="A20" s="40">
        <v>13</v>
      </c>
      <c r="B20" s="40" t="s">
        <v>91</v>
      </c>
      <c r="C20" s="48">
        <v>10</v>
      </c>
      <c r="D20" s="44">
        <v>1</v>
      </c>
      <c r="E20" s="44" t="s">
        <v>27</v>
      </c>
      <c r="F20" s="49" t="s">
        <v>92</v>
      </c>
      <c r="G20" s="49" t="s">
        <v>93</v>
      </c>
      <c r="H20" s="49" t="s">
        <v>94</v>
      </c>
      <c r="I20" s="43" t="s">
        <v>23</v>
      </c>
      <c r="J20" s="43" t="s">
        <v>23</v>
      </c>
      <c r="K20" s="40" t="s">
        <v>40</v>
      </c>
      <c r="L20" s="43" t="s">
        <v>25</v>
      </c>
      <c r="M20" s="40"/>
    </row>
    <row r="21" s="12" customFormat="1" ht="243" customHeight="1" spans="1:13">
      <c r="A21" s="40">
        <v>14</v>
      </c>
      <c r="B21" s="40" t="s">
        <v>95</v>
      </c>
      <c r="C21" s="40">
        <v>8.07</v>
      </c>
      <c r="D21" s="40">
        <v>0.2</v>
      </c>
      <c r="E21" s="44" t="s">
        <v>27</v>
      </c>
      <c r="F21" s="49" t="s">
        <v>96</v>
      </c>
      <c r="G21" s="43" t="s">
        <v>97</v>
      </c>
      <c r="H21" s="43" t="s">
        <v>98</v>
      </c>
      <c r="I21" s="43" t="s">
        <v>88</v>
      </c>
      <c r="J21" s="43" t="s">
        <v>88</v>
      </c>
      <c r="K21" s="40" t="s">
        <v>99</v>
      </c>
      <c r="L21" s="43" t="s">
        <v>90</v>
      </c>
      <c r="M21" s="40"/>
    </row>
    <row r="22" s="12" customFormat="1" ht="235" customHeight="1" spans="1:13">
      <c r="A22" s="40">
        <v>15</v>
      </c>
      <c r="B22" s="40" t="s">
        <v>100</v>
      </c>
      <c r="C22" s="52">
        <v>7.6948</v>
      </c>
      <c r="D22" s="44">
        <v>0.7</v>
      </c>
      <c r="E22" s="44" t="s">
        <v>27</v>
      </c>
      <c r="F22" s="51" t="s">
        <v>101</v>
      </c>
      <c r="G22" s="51" t="s">
        <v>102</v>
      </c>
      <c r="H22" s="49" t="s">
        <v>103</v>
      </c>
      <c r="I22" s="43" t="s">
        <v>104</v>
      </c>
      <c r="J22" s="43" t="s">
        <v>104</v>
      </c>
      <c r="K22" s="40" t="s">
        <v>105</v>
      </c>
      <c r="L22" s="43" t="s">
        <v>106</v>
      </c>
      <c r="M22" s="40"/>
    </row>
    <row r="23" s="12" customFormat="1" ht="102" customHeight="1" spans="1:13">
      <c r="A23" s="40">
        <v>16</v>
      </c>
      <c r="B23" s="40" t="s">
        <v>107</v>
      </c>
      <c r="C23" s="44">
        <v>7.53</v>
      </c>
      <c r="D23" s="44">
        <v>1.2</v>
      </c>
      <c r="E23" s="44" t="s">
        <v>27</v>
      </c>
      <c r="F23" s="49" t="s">
        <v>108</v>
      </c>
      <c r="G23" s="49" t="s">
        <v>109</v>
      </c>
      <c r="H23" s="49" t="s">
        <v>110</v>
      </c>
      <c r="I23" s="43" t="s">
        <v>111</v>
      </c>
      <c r="J23" s="43" t="s">
        <v>111</v>
      </c>
      <c r="K23" s="40" t="s">
        <v>112</v>
      </c>
      <c r="L23" s="43" t="s">
        <v>113</v>
      </c>
      <c r="M23" s="45" t="s">
        <v>34</v>
      </c>
    </row>
    <row r="24" s="12" customFormat="1" ht="97" customHeight="1" spans="1:13">
      <c r="A24" s="40">
        <v>17</v>
      </c>
      <c r="B24" s="40" t="s">
        <v>114</v>
      </c>
      <c r="C24" s="52">
        <v>4.81</v>
      </c>
      <c r="D24" s="44">
        <v>1</v>
      </c>
      <c r="E24" s="44" t="s">
        <v>27</v>
      </c>
      <c r="F24" s="49" t="s">
        <v>115</v>
      </c>
      <c r="G24" s="49" t="s">
        <v>37</v>
      </c>
      <c r="H24" s="49" t="s">
        <v>116</v>
      </c>
      <c r="I24" s="43" t="s">
        <v>23</v>
      </c>
      <c r="J24" s="43" t="s">
        <v>23</v>
      </c>
      <c r="K24" s="40" t="s">
        <v>40</v>
      </c>
      <c r="L24" s="43" t="s">
        <v>117</v>
      </c>
      <c r="M24" s="45" t="s">
        <v>83</v>
      </c>
    </row>
    <row r="25" s="12" customFormat="1" ht="98" customHeight="1" spans="1:13">
      <c r="A25" s="40">
        <v>18</v>
      </c>
      <c r="B25" s="50" t="s">
        <v>118</v>
      </c>
      <c r="C25" s="52">
        <v>2.9908</v>
      </c>
      <c r="D25" s="44">
        <v>0.3</v>
      </c>
      <c r="E25" s="44" t="s">
        <v>27</v>
      </c>
      <c r="F25" s="49" t="s">
        <v>119</v>
      </c>
      <c r="G25" s="43" t="s">
        <v>37</v>
      </c>
      <c r="H25" s="43" t="s">
        <v>120</v>
      </c>
      <c r="I25" s="43" t="s">
        <v>121</v>
      </c>
      <c r="J25" s="43" t="s">
        <v>121</v>
      </c>
      <c r="K25" s="40" t="s">
        <v>122</v>
      </c>
      <c r="L25" s="43" t="s">
        <v>123</v>
      </c>
      <c r="M25" s="45" t="s">
        <v>74</v>
      </c>
    </row>
    <row r="26" s="12" customFormat="1" ht="408" customHeight="1" spans="1:13">
      <c r="A26" s="40">
        <v>19</v>
      </c>
      <c r="B26" s="40" t="s">
        <v>124</v>
      </c>
      <c r="C26" s="52">
        <v>2.26</v>
      </c>
      <c r="D26" s="48">
        <v>0.5</v>
      </c>
      <c r="E26" s="44" t="s">
        <v>27</v>
      </c>
      <c r="F26" s="45" t="s">
        <v>125</v>
      </c>
      <c r="G26" s="43" t="s">
        <v>37</v>
      </c>
      <c r="H26" s="43" t="s">
        <v>120</v>
      </c>
      <c r="I26" s="43" t="s">
        <v>126</v>
      </c>
      <c r="J26" s="43" t="s">
        <v>126</v>
      </c>
      <c r="K26" s="40" t="s">
        <v>127</v>
      </c>
      <c r="L26" s="43" t="s">
        <v>128</v>
      </c>
      <c r="M26" s="45" t="s">
        <v>52</v>
      </c>
    </row>
    <row r="27" s="12" customFormat="1" ht="118" customHeight="1" spans="1:13">
      <c r="A27" s="40">
        <v>20</v>
      </c>
      <c r="B27" s="40" t="s">
        <v>129</v>
      </c>
      <c r="C27" s="53">
        <v>2.139563</v>
      </c>
      <c r="D27" s="44">
        <v>0.15</v>
      </c>
      <c r="E27" s="44" t="s">
        <v>27</v>
      </c>
      <c r="F27" s="45" t="s">
        <v>130</v>
      </c>
      <c r="G27" s="49" t="s">
        <v>37</v>
      </c>
      <c r="H27" s="49"/>
      <c r="I27" s="43" t="s">
        <v>131</v>
      </c>
      <c r="J27" s="43" t="s">
        <v>88</v>
      </c>
      <c r="K27" s="40" t="s">
        <v>132</v>
      </c>
      <c r="L27" s="43" t="s">
        <v>133</v>
      </c>
      <c r="M27" s="45" t="s">
        <v>74</v>
      </c>
    </row>
    <row r="28" s="12" customFormat="1" ht="122" customHeight="1" spans="1:13">
      <c r="A28" s="40">
        <v>21</v>
      </c>
      <c r="B28" s="50" t="s">
        <v>134</v>
      </c>
      <c r="C28" s="52">
        <v>1.97</v>
      </c>
      <c r="D28" s="44">
        <v>0.2</v>
      </c>
      <c r="E28" s="44" t="s">
        <v>27</v>
      </c>
      <c r="F28" s="49" t="s">
        <v>135</v>
      </c>
      <c r="G28" s="49" t="s">
        <v>136</v>
      </c>
      <c r="H28" s="49" t="s">
        <v>137</v>
      </c>
      <c r="I28" s="43" t="s">
        <v>111</v>
      </c>
      <c r="J28" s="43" t="s">
        <v>111</v>
      </c>
      <c r="K28" s="40" t="s">
        <v>89</v>
      </c>
      <c r="L28" s="43" t="s">
        <v>90</v>
      </c>
      <c r="M28" s="45" t="s">
        <v>34</v>
      </c>
    </row>
    <row r="29" s="12" customFormat="1" ht="203" customHeight="1" spans="1:13">
      <c r="A29" s="40">
        <v>22</v>
      </c>
      <c r="B29" s="40" t="s">
        <v>138</v>
      </c>
      <c r="C29" s="40">
        <v>1.95</v>
      </c>
      <c r="D29" s="40">
        <v>0.4</v>
      </c>
      <c r="E29" s="44" t="s">
        <v>27</v>
      </c>
      <c r="F29" s="49" t="s">
        <v>139</v>
      </c>
      <c r="G29" s="43" t="s">
        <v>140</v>
      </c>
      <c r="H29" s="43" t="s">
        <v>141</v>
      </c>
      <c r="I29" s="43" t="s">
        <v>142</v>
      </c>
      <c r="J29" s="43" t="s">
        <v>143</v>
      </c>
      <c r="K29" s="40" t="s">
        <v>144</v>
      </c>
      <c r="L29" s="43"/>
      <c r="M29" s="40"/>
    </row>
    <row r="30" s="12" customFormat="1" ht="125" customHeight="1" spans="1:13">
      <c r="A30" s="40">
        <v>23</v>
      </c>
      <c r="B30" s="50" t="s">
        <v>145</v>
      </c>
      <c r="C30" s="52">
        <v>1.29</v>
      </c>
      <c r="D30" s="48">
        <v>0.91</v>
      </c>
      <c r="E30" s="44" t="s">
        <v>27</v>
      </c>
      <c r="F30" s="54" t="s">
        <v>146</v>
      </c>
      <c r="G30" s="54" t="s">
        <v>147</v>
      </c>
      <c r="H30" s="54" t="s">
        <v>148</v>
      </c>
      <c r="I30" s="43" t="s">
        <v>88</v>
      </c>
      <c r="J30" s="43" t="s">
        <v>88</v>
      </c>
      <c r="K30" s="40" t="s">
        <v>89</v>
      </c>
      <c r="L30" s="43" t="s">
        <v>90</v>
      </c>
      <c r="M30" s="45" t="s">
        <v>74</v>
      </c>
    </row>
    <row r="31" s="14" customFormat="1" ht="171" customHeight="1" spans="1:13">
      <c r="A31" s="40">
        <v>24</v>
      </c>
      <c r="B31" s="40" t="s">
        <v>149</v>
      </c>
      <c r="C31" s="40">
        <v>0.2</v>
      </c>
      <c r="D31" s="40">
        <v>0.1</v>
      </c>
      <c r="E31" s="44" t="s">
        <v>27</v>
      </c>
      <c r="F31" s="49" t="s">
        <v>150</v>
      </c>
      <c r="G31" s="43" t="s">
        <v>151</v>
      </c>
      <c r="H31" s="43" t="s">
        <v>152</v>
      </c>
      <c r="I31" s="43" t="s">
        <v>23</v>
      </c>
      <c r="J31" s="43" t="s">
        <v>23</v>
      </c>
      <c r="K31" s="40" t="s">
        <v>40</v>
      </c>
      <c r="L31" s="43" t="s">
        <v>25</v>
      </c>
      <c r="M31" s="40"/>
    </row>
    <row r="32" s="12" customFormat="1" ht="54" customHeight="1" spans="1:13">
      <c r="A32" s="34" t="s">
        <v>153</v>
      </c>
      <c r="B32" s="34"/>
      <c r="C32" s="36">
        <f>SUM(C33:C48)</f>
        <v>173.1852</v>
      </c>
      <c r="D32" s="36">
        <f>SUM(D33:D48)</f>
        <v>12.84</v>
      </c>
      <c r="E32" s="36"/>
      <c r="F32" s="49"/>
      <c r="G32" s="37"/>
      <c r="H32" s="37"/>
      <c r="I32" s="63"/>
      <c r="J32" s="63"/>
      <c r="K32" s="40"/>
      <c r="L32" s="63"/>
      <c r="M32" s="42"/>
    </row>
    <row r="33" s="12" customFormat="1" ht="231" customHeight="1" spans="1:13">
      <c r="A33" s="40">
        <v>25</v>
      </c>
      <c r="B33" s="40" t="s">
        <v>154</v>
      </c>
      <c r="C33" s="55">
        <v>60</v>
      </c>
      <c r="D33" s="42">
        <v>0.3</v>
      </c>
      <c r="E33" s="42" t="s">
        <v>19</v>
      </c>
      <c r="F33" s="49" t="s">
        <v>155</v>
      </c>
      <c r="G33" s="43" t="s">
        <v>156</v>
      </c>
      <c r="H33" s="43"/>
      <c r="I33" s="64" t="s">
        <v>157</v>
      </c>
      <c r="J33" s="43" t="s">
        <v>158</v>
      </c>
      <c r="K33" s="40" t="s">
        <v>144</v>
      </c>
      <c r="L33" s="43" t="s">
        <v>159</v>
      </c>
      <c r="M33" s="40"/>
    </row>
    <row r="34" s="13" customFormat="1" ht="97" customHeight="1" spans="1:13">
      <c r="A34" s="40">
        <v>26</v>
      </c>
      <c r="B34" s="50" t="s">
        <v>160</v>
      </c>
      <c r="C34" s="40">
        <v>27.4</v>
      </c>
      <c r="D34" s="40">
        <v>1</v>
      </c>
      <c r="E34" s="40" t="s">
        <v>27</v>
      </c>
      <c r="F34" s="49" t="s">
        <v>161</v>
      </c>
      <c r="G34" s="43" t="s">
        <v>162</v>
      </c>
      <c r="H34" s="43"/>
      <c r="I34" s="64" t="s">
        <v>163</v>
      </c>
      <c r="J34" s="43" t="s">
        <v>111</v>
      </c>
      <c r="K34" s="40" t="s">
        <v>164</v>
      </c>
      <c r="L34" s="43" t="s">
        <v>165</v>
      </c>
      <c r="M34" s="40"/>
    </row>
    <row r="35" s="13" customFormat="1" ht="113" customHeight="1" spans="1:13">
      <c r="A35" s="40">
        <v>27</v>
      </c>
      <c r="B35" s="50" t="s">
        <v>166</v>
      </c>
      <c r="C35" s="40">
        <v>21.2</v>
      </c>
      <c r="D35" s="40">
        <v>2</v>
      </c>
      <c r="E35" s="40" t="s">
        <v>27</v>
      </c>
      <c r="F35" s="49" t="s">
        <v>167</v>
      </c>
      <c r="G35" s="43"/>
      <c r="H35" s="43"/>
      <c r="I35" s="64" t="s">
        <v>168</v>
      </c>
      <c r="J35" s="43" t="s">
        <v>111</v>
      </c>
      <c r="K35" s="40" t="s">
        <v>144</v>
      </c>
      <c r="L35" s="43" t="s">
        <v>169</v>
      </c>
      <c r="M35" s="40"/>
    </row>
    <row r="36" s="15" customFormat="1" ht="80" customHeight="1" spans="1:15">
      <c r="A36" s="40">
        <v>28</v>
      </c>
      <c r="B36" s="40" t="s">
        <v>170</v>
      </c>
      <c r="C36" s="40">
        <v>18</v>
      </c>
      <c r="D36" s="40">
        <v>2</v>
      </c>
      <c r="E36" s="40" t="s">
        <v>27</v>
      </c>
      <c r="F36" s="45" t="s">
        <v>171</v>
      </c>
      <c r="G36" s="40" t="s">
        <v>37</v>
      </c>
      <c r="H36" s="40" t="s">
        <v>172</v>
      </c>
      <c r="I36" s="64" t="s">
        <v>173</v>
      </c>
      <c r="J36" s="43" t="s">
        <v>111</v>
      </c>
      <c r="K36" s="40" t="s">
        <v>105</v>
      </c>
      <c r="L36" s="43" t="s">
        <v>174</v>
      </c>
      <c r="M36" s="40"/>
      <c r="N36" s="65"/>
      <c r="O36" s="65"/>
    </row>
    <row r="37" s="12" customFormat="1" ht="105" customHeight="1" spans="1:13">
      <c r="A37" s="40">
        <v>29</v>
      </c>
      <c r="B37" s="50" t="s">
        <v>175</v>
      </c>
      <c r="C37" s="48">
        <v>14.31</v>
      </c>
      <c r="D37" s="48">
        <v>1</v>
      </c>
      <c r="E37" s="40" t="s">
        <v>27</v>
      </c>
      <c r="F37" s="49" t="s">
        <v>176</v>
      </c>
      <c r="G37" s="40" t="s">
        <v>37</v>
      </c>
      <c r="H37" s="49" t="s">
        <v>177</v>
      </c>
      <c r="I37" s="64" t="s">
        <v>178</v>
      </c>
      <c r="J37" s="43" t="s">
        <v>111</v>
      </c>
      <c r="K37" s="40" t="s">
        <v>144</v>
      </c>
      <c r="L37" s="43" t="s">
        <v>169</v>
      </c>
      <c r="M37" s="40"/>
    </row>
    <row r="38" s="16" customFormat="1" ht="122" customHeight="1" spans="1:13">
      <c r="A38" s="40">
        <v>30</v>
      </c>
      <c r="B38" s="50" t="s">
        <v>179</v>
      </c>
      <c r="C38" s="40">
        <v>12.88</v>
      </c>
      <c r="D38" s="48">
        <v>1</v>
      </c>
      <c r="E38" s="40" t="s">
        <v>27</v>
      </c>
      <c r="F38" s="49" t="s">
        <v>180</v>
      </c>
      <c r="G38" s="49"/>
      <c r="H38" s="56" t="s">
        <v>181</v>
      </c>
      <c r="I38" s="64" t="s">
        <v>182</v>
      </c>
      <c r="J38" s="43" t="s">
        <v>111</v>
      </c>
      <c r="K38" s="40" t="s">
        <v>183</v>
      </c>
      <c r="L38" s="43" t="s">
        <v>184</v>
      </c>
      <c r="M38" s="40"/>
    </row>
    <row r="39" s="12" customFormat="1" ht="139" customHeight="1" spans="1:13">
      <c r="A39" s="40">
        <v>31</v>
      </c>
      <c r="B39" s="40" t="s">
        <v>185</v>
      </c>
      <c r="C39" s="52">
        <v>5.5013</v>
      </c>
      <c r="D39" s="44">
        <v>1</v>
      </c>
      <c r="E39" s="40" t="s">
        <v>27</v>
      </c>
      <c r="F39" s="49" t="s">
        <v>186</v>
      </c>
      <c r="G39" s="49" t="s">
        <v>187</v>
      </c>
      <c r="H39" s="49" t="s">
        <v>188</v>
      </c>
      <c r="I39" s="64" t="s">
        <v>189</v>
      </c>
      <c r="J39" s="43" t="s">
        <v>190</v>
      </c>
      <c r="K39" s="40" t="s">
        <v>191</v>
      </c>
      <c r="L39" s="43" t="s">
        <v>192</v>
      </c>
      <c r="M39" s="40"/>
    </row>
    <row r="40" s="12" customFormat="1" ht="194" customHeight="1" spans="1:13">
      <c r="A40" s="40">
        <v>32</v>
      </c>
      <c r="B40" s="50" t="s">
        <v>193</v>
      </c>
      <c r="C40" s="42">
        <v>4</v>
      </c>
      <c r="D40" s="44">
        <v>1</v>
      </c>
      <c r="E40" s="40" t="s">
        <v>27</v>
      </c>
      <c r="F40" s="49" t="s">
        <v>194</v>
      </c>
      <c r="G40" s="43"/>
      <c r="H40" s="47" t="s">
        <v>195</v>
      </c>
      <c r="I40" s="64" t="s">
        <v>196</v>
      </c>
      <c r="J40" s="43" t="s">
        <v>23</v>
      </c>
      <c r="K40" s="40" t="s">
        <v>40</v>
      </c>
      <c r="L40" s="43" t="s">
        <v>197</v>
      </c>
      <c r="M40" s="45" t="s">
        <v>83</v>
      </c>
    </row>
    <row r="41" s="12" customFormat="1" ht="101" customHeight="1" spans="1:13">
      <c r="A41" s="40">
        <v>33</v>
      </c>
      <c r="B41" s="40" t="s">
        <v>198</v>
      </c>
      <c r="C41" s="40">
        <v>2</v>
      </c>
      <c r="D41" s="42">
        <v>0.5</v>
      </c>
      <c r="E41" s="40" t="s">
        <v>27</v>
      </c>
      <c r="F41" s="49" t="s">
        <v>199</v>
      </c>
      <c r="G41" s="43" t="s">
        <v>200</v>
      </c>
      <c r="H41" s="43" t="s">
        <v>201</v>
      </c>
      <c r="I41" s="64" t="s">
        <v>202</v>
      </c>
      <c r="J41" s="43" t="s">
        <v>203</v>
      </c>
      <c r="K41" s="40" t="s">
        <v>144</v>
      </c>
      <c r="L41" s="43" t="s">
        <v>204</v>
      </c>
      <c r="M41" s="45" t="s">
        <v>83</v>
      </c>
    </row>
    <row r="42" s="12" customFormat="1" ht="69" customHeight="1" spans="1:13">
      <c r="A42" s="40">
        <v>34</v>
      </c>
      <c r="B42" s="40" t="s">
        <v>205</v>
      </c>
      <c r="C42" s="44">
        <v>2</v>
      </c>
      <c r="D42" s="48">
        <v>0.75</v>
      </c>
      <c r="E42" s="40" t="s">
        <v>27</v>
      </c>
      <c r="F42" s="43" t="s">
        <v>206</v>
      </c>
      <c r="G42" s="43"/>
      <c r="H42" s="49"/>
      <c r="I42" s="64" t="s">
        <v>207</v>
      </c>
      <c r="J42" s="43" t="s">
        <v>111</v>
      </c>
      <c r="K42" s="40" t="s">
        <v>183</v>
      </c>
      <c r="L42" s="43" t="s">
        <v>208</v>
      </c>
      <c r="M42" s="45" t="s">
        <v>34</v>
      </c>
    </row>
    <row r="43" s="12" customFormat="1" ht="84" customHeight="1" spans="1:13">
      <c r="A43" s="40">
        <v>35</v>
      </c>
      <c r="B43" s="40" t="s">
        <v>209</v>
      </c>
      <c r="C43" s="52">
        <v>1.6157</v>
      </c>
      <c r="D43" s="44">
        <v>0.5</v>
      </c>
      <c r="E43" s="40" t="s">
        <v>27</v>
      </c>
      <c r="F43" s="43" t="s">
        <v>210</v>
      </c>
      <c r="G43" s="43"/>
      <c r="H43" s="43"/>
      <c r="I43" s="64" t="s">
        <v>111</v>
      </c>
      <c r="J43" s="43" t="s">
        <v>111</v>
      </c>
      <c r="K43" s="40" t="s">
        <v>183</v>
      </c>
      <c r="L43" s="43" t="s">
        <v>211</v>
      </c>
      <c r="M43" s="40"/>
    </row>
    <row r="44" s="12" customFormat="1" ht="160" customHeight="1" spans="1:13">
      <c r="A44" s="40">
        <v>36</v>
      </c>
      <c r="B44" s="50" t="s">
        <v>212</v>
      </c>
      <c r="C44" s="42">
        <v>1.44</v>
      </c>
      <c r="D44" s="44">
        <v>0.5</v>
      </c>
      <c r="E44" s="40" t="s">
        <v>27</v>
      </c>
      <c r="F44" s="45" t="s">
        <v>213</v>
      </c>
      <c r="G44" s="43" t="s">
        <v>214</v>
      </c>
      <c r="H44" s="49" t="s">
        <v>215</v>
      </c>
      <c r="I44" s="64" t="s">
        <v>216</v>
      </c>
      <c r="J44" s="43" t="s">
        <v>216</v>
      </c>
      <c r="K44" s="40" t="s">
        <v>217</v>
      </c>
      <c r="L44" s="43" t="s">
        <v>218</v>
      </c>
      <c r="M44" s="45" t="s">
        <v>219</v>
      </c>
    </row>
    <row r="45" s="12" customFormat="1" ht="248" customHeight="1" spans="1:13">
      <c r="A45" s="40">
        <v>37</v>
      </c>
      <c r="B45" s="40" t="s">
        <v>220</v>
      </c>
      <c r="C45" s="52">
        <v>1.2482</v>
      </c>
      <c r="D45" s="44">
        <v>0.5</v>
      </c>
      <c r="E45" s="40" t="s">
        <v>27</v>
      </c>
      <c r="F45" s="49" t="s">
        <v>221</v>
      </c>
      <c r="G45" s="49" t="s">
        <v>222</v>
      </c>
      <c r="H45" s="49" t="s">
        <v>223</v>
      </c>
      <c r="I45" s="64" t="s">
        <v>224</v>
      </c>
      <c r="J45" s="43" t="s">
        <v>224</v>
      </c>
      <c r="K45" s="40" t="s">
        <v>217</v>
      </c>
      <c r="L45" s="43" t="s">
        <v>225</v>
      </c>
      <c r="M45" s="40"/>
    </row>
    <row r="46" s="16" customFormat="1" ht="57" customHeight="1" spans="1:13">
      <c r="A46" s="40">
        <v>38</v>
      </c>
      <c r="B46" s="40" t="s">
        <v>226</v>
      </c>
      <c r="C46" s="40">
        <v>0.69</v>
      </c>
      <c r="D46" s="40">
        <v>0.39</v>
      </c>
      <c r="E46" s="40" t="s">
        <v>27</v>
      </c>
      <c r="F46" s="49" t="s">
        <v>227</v>
      </c>
      <c r="G46" s="43"/>
      <c r="H46" s="43"/>
      <c r="I46" s="64" t="s">
        <v>228</v>
      </c>
      <c r="J46" s="43" t="s">
        <v>111</v>
      </c>
      <c r="K46" s="40" t="s">
        <v>183</v>
      </c>
      <c r="L46" s="43" t="s">
        <v>229</v>
      </c>
      <c r="M46" s="40"/>
    </row>
    <row r="47" s="12" customFormat="1" ht="68" customHeight="1" spans="1:13">
      <c r="A47" s="40">
        <v>39</v>
      </c>
      <c r="B47" s="40" t="s">
        <v>230</v>
      </c>
      <c r="C47" s="40">
        <v>0.58</v>
      </c>
      <c r="D47" s="40">
        <v>0.2</v>
      </c>
      <c r="E47" s="40" t="s">
        <v>27</v>
      </c>
      <c r="F47" s="49" t="s">
        <v>231</v>
      </c>
      <c r="G47" s="43"/>
      <c r="H47" s="49"/>
      <c r="I47" s="66" t="s">
        <v>232</v>
      </c>
      <c r="J47" s="40" t="s">
        <v>233</v>
      </c>
      <c r="K47" s="40" t="s">
        <v>234</v>
      </c>
      <c r="L47" s="40" t="s">
        <v>235</v>
      </c>
      <c r="M47" s="45" t="s">
        <v>74</v>
      </c>
    </row>
    <row r="48" s="12" customFormat="1" ht="67" customHeight="1" spans="1:13">
      <c r="A48" s="40">
        <v>40</v>
      </c>
      <c r="B48" s="40" t="s">
        <v>236</v>
      </c>
      <c r="C48" s="42">
        <v>0.32</v>
      </c>
      <c r="D48" s="44">
        <v>0.2</v>
      </c>
      <c r="E48" s="40" t="s">
        <v>27</v>
      </c>
      <c r="F48" s="49" t="s">
        <v>237</v>
      </c>
      <c r="G48" s="43"/>
      <c r="H48" s="49"/>
      <c r="I48" s="64" t="s">
        <v>238</v>
      </c>
      <c r="J48" s="43" t="s">
        <v>111</v>
      </c>
      <c r="K48" s="40" t="s">
        <v>239</v>
      </c>
      <c r="L48" s="43" t="s">
        <v>240</v>
      </c>
      <c r="M48" s="42"/>
    </row>
    <row r="49" s="12" customFormat="1" ht="45" customHeight="1" spans="1:13">
      <c r="A49" s="34" t="s">
        <v>241</v>
      </c>
      <c r="B49" s="34"/>
      <c r="C49" s="36">
        <f>SUM(C50:C52)</f>
        <v>23.45</v>
      </c>
      <c r="D49" s="36">
        <f>SUM(D50:D52)</f>
        <v>4</v>
      </c>
      <c r="E49" s="36"/>
      <c r="F49" s="37"/>
      <c r="G49" s="37"/>
      <c r="H49" s="37"/>
      <c r="I49" s="64"/>
      <c r="J49" s="43"/>
      <c r="K49" s="40"/>
      <c r="L49" s="43"/>
      <c r="M49" s="40"/>
    </row>
    <row r="50" s="12" customFormat="1" ht="277" customHeight="1" spans="1:13">
      <c r="A50" s="40">
        <v>41</v>
      </c>
      <c r="B50" s="41" t="s">
        <v>242</v>
      </c>
      <c r="C50" s="40">
        <v>20.55</v>
      </c>
      <c r="D50" s="48">
        <v>3</v>
      </c>
      <c r="E50" s="40" t="s">
        <v>27</v>
      </c>
      <c r="F50" s="49" t="s">
        <v>243</v>
      </c>
      <c r="G50" s="49" t="s">
        <v>244</v>
      </c>
      <c r="H50" s="49" t="s">
        <v>245</v>
      </c>
      <c r="I50" s="64" t="s">
        <v>246</v>
      </c>
      <c r="J50" s="43" t="s">
        <v>247</v>
      </c>
      <c r="K50" s="40" t="s">
        <v>248</v>
      </c>
      <c r="L50" s="43" t="s">
        <v>249</v>
      </c>
      <c r="M50" s="45" t="s">
        <v>52</v>
      </c>
    </row>
    <row r="51" s="12" customFormat="1" ht="142" customHeight="1" spans="1:13">
      <c r="A51" s="40">
        <v>42</v>
      </c>
      <c r="B51" s="40" t="s">
        <v>250</v>
      </c>
      <c r="C51" s="40">
        <v>1.7</v>
      </c>
      <c r="D51" s="48">
        <v>0.8</v>
      </c>
      <c r="E51" s="40" t="s">
        <v>27</v>
      </c>
      <c r="F51" s="49" t="s">
        <v>251</v>
      </c>
      <c r="G51" s="49" t="s">
        <v>252</v>
      </c>
      <c r="H51" s="49"/>
      <c r="I51" s="64" t="s">
        <v>253</v>
      </c>
      <c r="J51" s="43" t="s">
        <v>254</v>
      </c>
      <c r="K51" s="40" t="s">
        <v>255</v>
      </c>
      <c r="L51" s="43" t="s">
        <v>256</v>
      </c>
      <c r="M51" s="45" t="s">
        <v>257</v>
      </c>
    </row>
    <row r="52" s="12" customFormat="1" ht="90" customHeight="1" spans="1:13">
      <c r="A52" s="40">
        <v>43</v>
      </c>
      <c r="B52" s="40" t="s">
        <v>258</v>
      </c>
      <c r="C52" s="40">
        <v>1.2</v>
      </c>
      <c r="D52" s="48">
        <v>0.2</v>
      </c>
      <c r="E52" s="40" t="s">
        <v>27</v>
      </c>
      <c r="F52" s="49" t="s">
        <v>259</v>
      </c>
      <c r="G52" s="49"/>
      <c r="H52" s="49"/>
      <c r="I52" s="64" t="s">
        <v>260</v>
      </c>
      <c r="J52" s="43" t="s">
        <v>260</v>
      </c>
      <c r="K52" s="40" t="s">
        <v>261</v>
      </c>
      <c r="L52" s="43" t="s">
        <v>262</v>
      </c>
      <c r="M52" s="40"/>
    </row>
    <row r="53" s="12" customFormat="1" ht="51" customHeight="1" spans="1:13">
      <c r="A53" s="34" t="s">
        <v>263</v>
      </c>
      <c r="B53" s="34"/>
      <c r="C53" s="36">
        <f>SUM(C54:C64)</f>
        <v>74.374</v>
      </c>
      <c r="D53" s="36">
        <f>SUM(D54:D64)</f>
        <v>9.52</v>
      </c>
      <c r="E53" s="36"/>
      <c r="F53" s="37"/>
      <c r="G53" s="37"/>
      <c r="H53" s="37"/>
      <c r="I53" s="67"/>
      <c r="J53" s="63"/>
      <c r="K53" s="40"/>
      <c r="L53" s="63"/>
      <c r="M53" s="40"/>
    </row>
    <row r="54" s="12" customFormat="1" ht="131" customHeight="1" spans="1:13">
      <c r="A54" s="42">
        <v>44</v>
      </c>
      <c r="B54" s="50" t="s">
        <v>264</v>
      </c>
      <c r="C54" s="57">
        <v>25</v>
      </c>
      <c r="D54" s="48">
        <v>1</v>
      </c>
      <c r="E54" s="40" t="s">
        <v>27</v>
      </c>
      <c r="F54" s="58" t="s">
        <v>265</v>
      </c>
      <c r="G54" s="49" t="s">
        <v>266</v>
      </c>
      <c r="H54" s="49" t="s">
        <v>267</v>
      </c>
      <c r="I54" s="64" t="s">
        <v>268</v>
      </c>
      <c r="J54" s="43" t="s">
        <v>269</v>
      </c>
      <c r="K54" s="40" t="s">
        <v>40</v>
      </c>
      <c r="L54" s="43" t="s">
        <v>270</v>
      </c>
      <c r="M54" s="45" t="s">
        <v>83</v>
      </c>
    </row>
    <row r="55" s="12" customFormat="1" ht="254" customHeight="1" spans="1:13">
      <c r="A55" s="42">
        <v>45</v>
      </c>
      <c r="B55" s="40" t="s">
        <v>271</v>
      </c>
      <c r="C55" s="52">
        <v>12.5</v>
      </c>
      <c r="D55" s="40">
        <v>1</v>
      </c>
      <c r="E55" s="40" t="s">
        <v>27</v>
      </c>
      <c r="F55" s="49" t="s">
        <v>272</v>
      </c>
      <c r="G55" s="43" t="s">
        <v>273</v>
      </c>
      <c r="H55" s="43" t="s">
        <v>274</v>
      </c>
      <c r="I55" s="64" t="s">
        <v>275</v>
      </c>
      <c r="J55" s="43" t="s">
        <v>276</v>
      </c>
      <c r="K55" s="40" t="s">
        <v>277</v>
      </c>
      <c r="L55" s="43" t="s">
        <v>278</v>
      </c>
      <c r="M55" s="45" t="s">
        <v>74</v>
      </c>
    </row>
    <row r="56" s="12" customFormat="1" ht="97" customHeight="1" spans="1:13">
      <c r="A56" s="42">
        <v>46</v>
      </c>
      <c r="B56" s="40" t="s">
        <v>279</v>
      </c>
      <c r="C56" s="40">
        <v>7.8</v>
      </c>
      <c r="D56" s="48">
        <v>0.5</v>
      </c>
      <c r="E56" s="48" t="s">
        <v>19</v>
      </c>
      <c r="F56" s="49" t="s">
        <v>280</v>
      </c>
      <c r="G56" s="49" t="s">
        <v>281</v>
      </c>
      <c r="H56" s="49" t="s">
        <v>282</v>
      </c>
      <c r="I56" s="64" t="s">
        <v>268</v>
      </c>
      <c r="J56" s="43" t="s">
        <v>269</v>
      </c>
      <c r="K56" s="40" t="s">
        <v>40</v>
      </c>
      <c r="L56" s="43" t="s">
        <v>270</v>
      </c>
      <c r="M56" s="40"/>
    </row>
    <row r="57" s="12" customFormat="1" ht="101" customHeight="1" spans="1:13">
      <c r="A57" s="42">
        <v>47</v>
      </c>
      <c r="B57" s="50" t="s">
        <v>283</v>
      </c>
      <c r="C57" s="52">
        <v>6.03</v>
      </c>
      <c r="D57" s="44">
        <v>1.5</v>
      </c>
      <c r="E57" s="40" t="s">
        <v>27</v>
      </c>
      <c r="F57" s="43" t="s">
        <v>284</v>
      </c>
      <c r="G57" s="43" t="s">
        <v>285</v>
      </c>
      <c r="H57" s="56" t="s">
        <v>286</v>
      </c>
      <c r="I57" s="64" t="s">
        <v>287</v>
      </c>
      <c r="J57" s="43" t="s">
        <v>287</v>
      </c>
      <c r="K57" s="40" t="s">
        <v>132</v>
      </c>
      <c r="L57" s="43" t="s">
        <v>288</v>
      </c>
      <c r="M57" s="40"/>
    </row>
    <row r="58" s="12" customFormat="1" ht="76" customHeight="1" spans="1:13">
      <c r="A58" s="42">
        <v>48</v>
      </c>
      <c r="B58" s="40" t="s">
        <v>289</v>
      </c>
      <c r="C58" s="40">
        <v>5.2</v>
      </c>
      <c r="D58" s="48">
        <v>0.8</v>
      </c>
      <c r="E58" s="40" t="s">
        <v>27</v>
      </c>
      <c r="F58" s="49" t="s">
        <v>290</v>
      </c>
      <c r="G58" s="49" t="s">
        <v>291</v>
      </c>
      <c r="H58" s="49" t="s">
        <v>292</v>
      </c>
      <c r="I58" s="64" t="s">
        <v>293</v>
      </c>
      <c r="J58" s="43" t="s">
        <v>269</v>
      </c>
      <c r="K58" s="40" t="s">
        <v>144</v>
      </c>
      <c r="L58" s="43" t="s">
        <v>294</v>
      </c>
      <c r="M58" s="40"/>
    </row>
    <row r="59" s="12" customFormat="1" ht="90" customHeight="1" spans="1:13">
      <c r="A59" s="42">
        <v>49</v>
      </c>
      <c r="B59" s="40" t="s">
        <v>295</v>
      </c>
      <c r="C59" s="44">
        <v>5.2</v>
      </c>
      <c r="D59" s="44">
        <v>0.5</v>
      </c>
      <c r="E59" s="44" t="s">
        <v>19</v>
      </c>
      <c r="F59" s="49" t="s">
        <v>296</v>
      </c>
      <c r="G59" s="49" t="s">
        <v>297</v>
      </c>
      <c r="H59" s="49"/>
      <c r="I59" s="64" t="s">
        <v>298</v>
      </c>
      <c r="J59" s="43" t="s">
        <v>287</v>
      </c>
      <c r="K59" s="40" t="s">
        <v>299</v>
      </c>
      <c r="L59" s="43" t="s">
        <v>300</v>
      </c>
      <c r="M59" s="40"/>
    </row>
    <row r="60" s="17" customFormat="1" ht="136" customHeight="1" spans="1:13">
      <c r="A60" s="42">
        <v>50</v>
      </c>
      <c r="B60" s="40" t="s">
        <v>301</v>
      </c>
      <c r="C60" s="40">
        <v>4.76</v>
      </c>
      <c r="D60" s="40">
        <v>1.5</v>
      </c>
      <c r="E60" s="44" t="s">
        <v>19</v>
      </c>
      <c r="F60" s="43" t="s">
        <v>302</v>
      </c>
      <c r="G60" s="43" t="s">
        <v>136</v>
      </c>
      <c r="H60" s="43" t="s">
        <v>303</v>
      </c>
      <c r="I60" s="64" t="s">
        <v>202</v>
      </c>
      <c r="J60" s="43" t="s">
        <v>304</v>
      </c>
      <c r="K60" s="40" t="s">
        <v>305</v>
      </c>
      <c r="L60" s="43"/>
      <c r="M60" s="40"/>
    </row>
    <row r="61" s="12" customFormat="1" ht="115" customHeight="1" spans="1:13">
      <c r="A61" s="42">
        <v>51</v>
      </c>
      <c r="B61" s="50" t="s">
        <v>306</v>
      </c>
      <c r="C61" s="40">
        <v>3.3</v>
      </c>
      <c r="D61" s="40">
        <v>0.9</v>
      </c>
      <c r="E61" s="40" t="s">
        <v>27</v>
      </c>
      <c r="F61" s="43" t="s">
        <v>307</v>
      </c>
      <c r="G61" s="43" t="s">
        <v>308</v>
      </c>
      <c r="H61" s="56" t="s">
        <v>195</v>
      </c>
      <c r="I61" s="64" t="s">
        <v>309</v>
      </c>
      <c r="J61" s="43" t="s">
        <v>287</v>
      </c>
      <c r="K61" s="40" t="s">
        <v>132</v>
      </c>
      <c r="L61" s="43" t="s">
        <v>310</v>
      </c>
      <c r="M61" s="40"/>
    </row>
    <row r="62" s="12" customFormat="1" ht="204" customHeight="1" spans="1:13">
      <c r="A62" s="42">
        <v>52</v>
      </c>
      <c r="B62" s="50" t="s">
        <v>311</v>
      </c>
      <c r="C62" s="48">
        <v>2.33</v>
      </c>
      <c r="D62" s="44">
        <v>1</v>
      </c>
      <c r="E62" s="40" t="s">
        <v>27</v>
      </c>
      <c r="F62" s="43" t="s">
        <v>312</v>
      </c>
      <c r="G62" s="43" t="s">
        <v>313</v>
      </c>
      <c r="H62" s="56" t="s">
        <v>314</v>
      </c>
      <c r="I62" s="64" t="s">
        <v>309</v>
      </c>
      <c r="J62" s="43" t="s">
        <v>287</v>
      </c>
      <c r="K62" s="40" t="s">
        <v>132</v>
      </c>
      <c r="L62" s="43" t="s">
        <v>310</v>
      </c>
      <c r="M62" s="40"/>
    </row>
    <row r="63" s="12" customFormat="1" ht="113" customHeight="1" spans="1:13">
      <c r="A63" s="42">
        <v>53</v>
      </c>
      <c r="B63" s="50" t="s">
        <v>315</v>
      </c>
      <c r="C63" s="52">
        <v>1.264</v>
      </c>
      <c r="D63" s="44">
        <v>0.32</v>
      </c>
      <c r="E63" s="40" t="s">
        <v>27</v>
      </c>
      <c r="F63" s="49" t="s">
        <v>316</v>
      </c>
      <c r="G63" s="43" t="s">
        <v>317</v>
      </c>
      <c r="H63" s="49" t="s">
        <v>120</v>
      </c>
      <c r="I63" s="64" t="s">
        <v>318</v>
      </c>
      <c r="J63" s="43" t="s">
        <v>318</v>
      </c>
      <c r="K63" s="40" t="s">
        <v>319</v>
      </c>
      <c r="L63" s="43" t="s">
        <v>320</v>
      </c>
      <c r="M63" s="40"/>
    </row>
    <row r="64" s="18" customFormat="1" ht="77" customHeight="1" spans="1:14">
      <c r="A64" s="42">
        <v>54</v>
      </c>
      <c r="B64" s="40" t="s">
        <v>321</v>
      </c>
      <c r="C64" s="42">
        <v>0.99</v>
      </c>
      <c r="D64" s="42">
        <v>0.5</v>
      </c>
      <c r="E64" s="40" t="s">
        <v>27</v>
      </c>
      <c r="F64" s="49" t="s">
        <v>322</v>
      </c>
      <c r="G64" s="43" t="s">
        <v>323</v>
      </c>
      <c r="H64" s="43" t="s">
        <v>324</v>
      </c>
      <c r="I64" s="64" t="s">
        <v>269</v>
      </c>
      <c r="J64" s="43" t="s">
        <v>269</v>
      </c>
      <c r="K64" s="40" t="s">
        <v>132</v>
      </c>
      <c r="L64" s="43" t="s">
        <v>325</v>
      </c>
      <c r="M64" s="45" t="s">
        <v>74</v>
      </c>
      <c r="N64" s="12"/>
    </row>
    <row r="65" s="12" customFormat="1" ht="62" customHeight="1" spans="1:13">
      <c r="A65" s="34" t="s">
        <v>326</v>
      </c>
      <c r="B65" s="34"/>
      <c r="C65" s="36">
        <f>SUM(C66:C77)</f>
        <v>56.3</v>
      </c>
      <c r="D65" s="36">
        <f>SUM(D66:D77)</f>
        <v>6.95</v>
      </c>
      <c r="E65" s="36"/>
      <c r="F65" s="37"/>
      <c r="G65" s="37"/>
      <c r="H65" s="37"/>
      <c r="I65" s="64"/>
      <c r="J65" s="43"/>
      <c r="K65" s="40"/>
      <c r="L65" s="43"/>
      <c r="M65" s="40"/>
    </row>
    <row r="66" s="12" customFormat="1" ht="108" customHeight="1" spans="1:13">
      <c r="A66" s="40">
        <v>55</v>
      </c>
      <c r="B66" s="50" t="s">
        <v>327</v>
      </c>
      <c r="C66" s="52">
        <v>15.94</v>
      </c>
      <c r="D66" s="48">
        <v>0.1</v>
      </c>
      <c r="E66" s="40" t="s">
        <v>27</v>
      </c>
      <c r="F66" s="43" t="s">
        <v>328</v>
      </c>
      <c r="G66" s="49" t="s">
        <v>329</v>
      </c>
      <c r="H66" s="49" t="s">
        <v>330</v>
      </c>
      <c r="I66" s="64" t="s">
        <v>224</v>
      </c>
      <c r="J66" s="43" t="s">
        <v>224</v>
      </c>
      <c r="K66" s="40" t="s">
        <v>299</v>
      </c>
      <c r="L66" s="43" t="s">
        <v>331</v>
      </c>
      <c r="M66" s="45" t="s">
        <v>34</v>
      </c>
    </row>
    <row r="67" s="12" customFormat="1" ht="118" customHeight="1" spans="1:13">
      <c r="A67" s="40">
        <v>56</v>
      </c>
      <c r="B67" s="50" t="s">
        <v>332</v>
      </c>
      <c r="C67" s="44">
        <v>11.38</v>
      </c>
      <c r="D67" s="44">
        <v>0.3</v>
      </c>
      <c r="E67" s="40" t="s">
        <v>27</v>
      </c>
      <c r="F67" s="43" t="s">
        <v>333</v>
      </c>
      <c r="G67" s="43" t="s">
        <v>334</v>
      </c>
      <c r="H67" s="43" t="s">
        <v>335</v>
      </c>
      <c r="I67" s="64" t="s">
        <v>336</v>
      </c>
      <c r="J67" s="43" t="s">
        <v>224</v>
      </c>
      <c r="K67" s="40" t="s">
        <v>337</v>
      </c>
      <c r="L67" s="43" t="s">
        <v>338</v>
      </c>
      <c r="M67" s="40"/>
    </row>
    <row r="68" s="12" customFormat="1" ht="235" customHeight="1" spans="1:13">
      <c r="A68" s="40">
        <v>57</v>
      </c>
      <c r="B68" s="50" t="s">
        <v>339</v>
      </c>
      <c r="C68" s="42">
        <v>7.49</v>
      </c>
      <c r="D68" s="44">
        <v>2</v>
      </c>
      <c r="E68" s="40" t="s">
        <v>27</v>
      </c>
      <c r="F68" s="43" t="s">
        <v>340</v>
      </c>
      <c r="G68" s="43" t="s">
        <v>341</v>
      </c>
      <c r="H68" s="49" t="s">
        <v>330</v>
      </c>
      <c r="I68" s="64" t="s">
        <v>216</v>
      </c>
      <c r="J68" s="43" t="s">
        <v>216</v>
      </c>
      <c r="K68" s="40" t="s">
        <v>217</v>
      </c>
      <c r="L68" s="43" t="s">
        <v>218</v>
      </c>
      <c r="M68" s="40"/>
    </row>
    <row r="69" s="18" customFormat="1" ht="95" customHeight="1" spans="1:13">
      <c r="A69" s="40">
        <v>58</v>
      </c>
      <c r="B69" s="40" t="s">
        <v>342</v>
      </c>
      <c r="C69" s="42">
        <v>3.6</v>
      </c>
      <c r="D69" s="42">
        <v>0.43</v>
      </c>
      <c r="E69" s="40" t="s">
        <v>27</v>
      </c>
      <c r="F69" s="43" t="s">
        <v>343</v>
      </c>
      <c r="G69" s="43"/>
      <c r="H69" s="43"/>
      <c r="I69" s="70" t="s">
        <v>344</v>
      </c>
      <c r="J69" s="79" t="s">
        <v>345</v>
      </c>
      <c r="K69" s="40" t="s">
        <v>299</v>
      </c>
      <c r="L69" s="79" t="s">
        <v>346</v>
      </c>
      <c r="M69" s="45" t="s">
        <v>219</v>
      </c>
    </row>
    <row r="70" s="12" customFormat="1" ht="250" customHeight="1" spans="1:13">
      <c r="A70" s="40">
        <v>59</v>
      </c>
      <c r="B70" s="40" t="s">
        <v>347</v>
      </c>
      <c r="C70" s="44">
        <v>3</v>
      </c>
      <c r="D70" s="44">
        <v>0.02</v>
      </c>
      <c r="E70" s="40" t="s">
        <v>27</v>
      </c>
      <c r="F70" s="69" t="s">
        <v>348</v>
      </c>
      <c r="G70" s="69" t="s">
        <v>349</v>
      </c>
      <c r="H70" s="43" t="s">
        <v>120</v>
      </c>
      <c r="I70" s="64" t="s">
        <v>350</v>
      </c>
      <c r="J70" s="43" t="s">
        <v>275</v>
      </c>
      <c r="K70" s="40" t="s">
        <v>351</v>
      </c>
      <c r="L70" s="43" t="s">
        <v>352</v>
      </c>
      <c r="M70" s="45" t="s">
        <v>34</v>
      </c>
    </row>
    <row r="71" s="12" customFormat="1" ht="409" customHeight="1" spans="1:13">
      <c r="A71" s="40">
        <v>60</v>
      </c>
      <c r="B71" s="50" t="s">
        <v>353</v>
      </c>
      <c r="C71" s="48">
        <v>2.96</v>
      </c>
      <c r="D71" s="44">
        <v>0.8</v>
      </c>
      <c r="E71" s="40" t="s">
        <v>27</v>
      </c>
      <c r="F71" s="43" t="s">
        <v>354</v>
      </c>
      <c r="G71" s="43" t="s">
        <v>355</v>
      </c>
      <c r="H71" s="56" t="s">
        <v>356</v>
      </c>
      <c r="I71" s="64" t="s">
        <v>357</v>
      </c>
      <c r="J71" s="43" t="s">
        <v>203</v>
      </c>
      <c r="K71" s="40" t="s">
        <v>358</v>
      </c>
      <c r="L71" s="43" t="s">
        <v>359</v>
      </c>
      <c r="M71" s="45" t="s">
        <v>74</v>
      </c>
    </row>
    <row r="72" s="12" customFormat="1" ht="92" customHeight="1" spans="1:13">
      <c r="A72" s="40">
        <v>61</v>
      </c>
      <c r="B72" s="40" t="s">
        <v>360</v>
      </c>
      <c r="C72" s="40">
        <v>2.5</v>
      </c>
      <c r="D72" s="40">
        <v>0.3</v>
      </c>
      <c r="E72" s="40" t="s">
        <v>27</v>
      </c>
      <c r="F72" s="43" t="s">
        <v>361</v>
      </c>
      <c r="G72" s="43" t="s">
        <v>362</v>
      </c>
      <c r="H72" s="43" t="s">
        <v>363</v>
      </c>
      <c r="I72" s="66" t="s">
        <v>364</v>
      </c>
      <c r="J72" s="40" t="s">
        <v>365</v>
      </c>
      <c r="K72" s="40" t="s">
        <v>366</v>
      </c>
      <c r="L72" s="40" t="s">
        <v>367</v>
      </c>
      <c r="M72" s="45" t="s">
        <v>74</v>
      </c>
    </row>
    <row r="73" s="12" customFormat="1" ht="147" customHeight="1" spans="1:13">
      <c r="A73" s="40">
        <v>62</v>
      </c>
      <c r="B73" s="40" t="s">
        <v>368</v>
      </c>
      <c r="C73" s="48">
        <v>2.5</v>
      </c>
      <c r="D73" s="48">
        <v>0.5</v>
      </c>
      <c r="E73" s="48" t="s">
        <v>369</v>
      </c>
      <c r="F73" s="43" t="s">
        <v>370</v>
      </c>
      <c r="G73" s="43" t="s">
        <v>371</v>
      </c>
      <c r="H73" s="43" t="s">
        <v>372</v>
      </c>
      <c r="I73" s="64" t="s">
        <v>203</v>
      </c>
      <c r="J73" s="43" t="s">
        <v>203</v>
      </c>
      <c r="K73" s="40" t="s">
        <v>373</v>
      </c>
      <c r="L73" s="43" t="s">
        <v>374</v>
      </c>
      <c r="M73" s="40"/>
    </row>
    <row r="74" s="12" customFormat="1" ht="390" customHeight="1" spans="1:13">
      <c r="A74" s="40">
        <v>63</v>
      </c>
      <c r="B74" s="40" t="s">
        <v>375</v>
      </c>
      <c r="C74" s="48">
        <v>2.2</v>
      </c>
      <c r="D74" s="44">
        <v>1.5</v>
      </c>
      <c r="E74" s="40" t="s">
        <v>27</v>
      </c>
      <c r="F74" s="43" t="s">
        <v>376</v>
      </c>
      <c r="G74" s="49"/>
      <c r="H74" s="49" t="s">
        <v>377</v>
      </c>
      <c r="I74" s="64" t="s">
        <v>378</v>
      </c>
      <c r="J74" s="43" t="s">
        <v>203</v>
      </c>
      <c r="K74" s="40" t="s">
        <v>379</v>
      </c>
      <c r="L74" s="43" t="s">
        <v>380</v>
      </c>
      <c r="M74" s="45" t="s">
        <v>381</v>
      </c>
    </row>
    <row r="75" s="14" customFormat="1" ht="94" customHeight="1" spans="1:13">
      <c r="A75" s="40">
        <v>64</v>
      </c>
      <c r="B75" s="40" t="s">
        <v>382</v>
      </c>
      <c r="C75" s="42">
        <v>1.83</v>
      </c>
      <c r="D75" s="42">
        <v>0.2</v>
      </c>
      <c r="E75" s="40" t="s">
        <v>27</v>
      </c>
      <c r="F75" s="43" t="s">
        <v>383</v>
      </c>
      <c r="G75" s="43" t="s">
        <v>384</v>
      </c>
      <c r="H75" s="43" t="s">
        <v>385</v>
      </c>
      <c r="I75" s="64" t="s">
        <v>386</v>
      </c>
      <c r="J75" s="43" t="s">
        <v>386</v>
      </c>
      <c r="K75" s="40" t="s">
        <v>387</v>
      </c>
      <c r="L75" s="43"/>
      <c r="M75" s="42"/>
    </row>
    <row r="76" s="12" customFormat="1" ht="67" customHeight="1" spans="1:14">
      <c r="A76" s="40">
        <v>65</v>
      </c>
      <c r="B76" s="40" t="s">
        <v>388</v>
      </c>
      <c r="C76" s="44">
        <v>1.6</v>
      </c>
      <c r="D76" s="44">
        <v>0.5</v>
      </c>
      <c r="E76" s="40" t="s">
        <v>27</v>
      </c>
      <c r="F76" s="49" t="s">
        <v>389</v>
      </c>
      <c r="G76" s="49"/>
      <c r="H76" s="49"/>
      <c r="I76" s="64" t="s">
        <v>390</v>
      </c>
      <c r="J76" s="43" t="s">
        <v>121</v>
      </c>
      <c r="K76" s="40" t="s">
        <v>122</v>
      </c>
      <c r="L76" s="43" t="s">
        <v>391</v>
      </c>
      <c r="M76" s="45" t="s">
        <v>392</v>
      </c>
      <c r="N76" s="80"/>
    </row>
    <row r="77" s="12" customFormat="1" ht="82" customHeight="1" spans="1:13">
      <c r="A77" s="40">
        <v>66</v>
      </c>
      <c r="B77" s="40" t="s">
        <v>393</v>
      </c>
      <c r="C77" s="44">
        <v>1.3</v>
      </c>
      <c r="D77" s="44">
        <v>0.3</v>
      </c>
      <c r="E77" s="40" t="s">
        <v>27</v>
      </c>
      <c r="F77" s="45" t="s">
        <v>343</v>
      </c>
      <c r="G77" s="49"/>
      <c r="H77" s="49"/>
      <c r="I77" s="64" t="s">
        <v>394</v>
      </c>
      <c r="J77" s="43" t="s">
        <v>395</v>
      </c>
      <c r="K77" s="40" t="s">
        <v>396</v>
      </c>
      <c r="L77" s="43" t="s">
        <v>397</v>
      </c>
      <c r="M77" s="45" t="s">
        <v>83</v>
      </c>
    </row>
    <row r="78" s="12" customFormat="1" ht="46" customHeight="1" spans="1:13">
      <c r="A78" s="34" t="s">
        <v>398</v>
      </c>
      <c r="B78" s="34"/>
      <c r="C78" s="36">
        <f>SUM(C79:C81)</f>
        <v>14.7226</v>
      </c>
      <c r="D78" s="36">
        <f>SUM(D79:D81)</f>
        <v>1.8</v>
      </c>
      <c r="E78" s="36"/>
      <c r="F78" s="39"/>
      <c r="G78" s="39"/>
      <c r="H78" s="39"/>
      <c r="I78" s="64"/>
      <c r="J78" s="43"/>
      <c r="K78" s="40"/>
      <c r="L78" s="43"/>
      <c r="M78" s="40"/>
    </row>
    <row r="79" s="12" customFormat="1" ht="91" customHeight="1" spans="1:13">
      <c r="A79" s="42">
        <v>67</v>
      </c>
      <c r="B79" s="40" t="s">
        <v>399</v>
      </c>
      <c r="C79" s="40">
        <v>10.46</v>
      </c>
      <c r="D79" s="40">
        <v>0.5</v>
      </c>
      <c r="E79" s="40" t="s">
        <v>27</v>
      </c>
      <c r="F79" s="43" t="s">
        <v>400</v>
      </c>
      <c r="G79" s="43" t="s">
        <v>401</v>
      </c>
      <c r="H79" s="43" t="s">
        <v>402</v>
      </c>
      <c r="I79" s="64" t="s">
        <v>403</v>
      </c>
      <c r="J79" s="43" t="s">
        <v>404</v>
      </c>
      <c r="K79" s="40" t="s">
        <v>405</v>
      </c>
      <c r="L79" s="43" t="s">
        <v>406</v>
      </c>
      <c r="M79" s="40"/>
    </row>
    <row r="80" s="12" customFormat="1" ht="82" customHeight="1" spans="1:13">
      <c r="A80" s="42">
        <v>68</v>
      </c>
      <c r="B80" s="40" t="s">
        <v>407</v>
      </c>
      <c r="C80" s="52">
        <v>2.654</v>
      </c>
      <c r="D80" s="48">
        <v>0.5</v>
      </c>
      <c r="E80" s="40" t="s">
        <v>27</v>
      </c>
      <c r="F80" s="49" t="s">
        <v>400</v>
      </c>
      <c r="G80" s="49" t="s">
        <v>401</v>
      </c>
      <c r="H80" s="49" t="s">
        <v>402</v>
      </c>
      <c r="I80" s="64" t="s">
        <v>403</v>
      </c>
      <c r="J80" s="43" t="s">
        <v>404</v>
      </c>
      <c r="K80" s="40" t="s">
        <v>183</v>
      </c>
      <c r="L80" s="43" t="s">
        <v>406</v>
      </c>
      <c r="M80" s="45" t="s">
        <v>83</v>
      </c>
    </row>
    <row r="81" s="12" customFormat="1" ht="113" customHeight="1" spans="1:13">
      <c r="A81" s="42">
        <v>69</v>
      </c>
      <c r="B81" s="50" t="s">
        <v>408</v>
      </c>
      <c r="C81" s="52">
        <v>1.6086</v>
      </c>
      <c r="D81" s="48">
        <v>0.8</v>
      </c>
      <c r="E81" s="40" t="s">
        <v>27</v>
      </c>
      <c r="F81" s="43" t="s">
        <v>409</v>
      </c>
      <c r="G81" s="43" t="s">
        <v>410</v>
      </c>
      <c r="H81" s="49" t="s">
        <v>120</v>
      </c>
      <c r="I81" s="64" t="s">
        <v>411</v>
      </c>
      <c r="J81" s="43" t="s">
        <v>190</v>
      </c>
      <c r="K81" s="40" t="s">
        <v>412</v>
      </c>
      <c r="L81" s="43" t="s">
        <v>413</v>
      </c>
      <c r="M81" s="40"/>
    </row>
    <row r="82" s="12" customFormat="1" ht="49" customHeight="1" spans="1:13">
      <c r="A82" s="34" t="s">
        <v>414</v>
      </c>
      <c r="B82" s="34"/>
      <c r="C82" s="36">
        <f>SUM(C83:C94)</f>
        <v>439.13</v>
      </c>
      <c r="D82" s="36">
        <f>SUM(D83:D94)</f>
        <v>70.25</v>
      </c>
      <c r="E82" s="36"/>
      <c r="F82" s="37"/>
      <c r="G82" s="37"/>
      <c r="H82" s="37"/>
      <c r="I82" s="64"/>
      <c r="J82" s="43"/>
      <c r="K82" s="40"/>
      <c r="L82" s="43"/>
      <c r="M82" s="40"/>
    </row>
    <row r="83" s="12" customFormat="1" ht="303" customHeight="1" spans="1:13">
      <c r="A83" s="42">
        <v>70</v>
      </c>
      <c r="B83" s="41" t="s">
        <v>415</v>
      </c>
      <c r="C83" s="48">
        <v>388.89</v>
      </c>
      <c r="D83" s="40">
        <v>50</v>
      </c>
      <c r="E83" s="40" t="s">
        <v>27</v>
      </c>
      <c r="F83" s="49" t="s">
        <v>416</v>
      </c>
      <c r="G83" s="49"/>
      <c r="H83" s="43"/>
      <c r="I83" s="64" t="s">
        <v>417</v>
      </c>
      <c r="J83" s="43" t="s">
        <v>418</v>
      </c>
      <c r="K83" s="40" t="s">
        <v>419</v>
      </c>
      <c r="L83" s="43" t="s">
        <v>420</v>
      </c>
      <c r="M83" s="40"/>
    </row>
    <row r="84" s="12" customFormat="1" ht="163" customHeight="1" spans="1:13">
      <c r="A84" s="42">
        <v>71</v>
      </c>
      <c r="B84" s="50" t="s">
        <v>421</v>
      </c>
      <c r="C84" s="40">
        <v>9.02</v>
      </c>
      <c r="D84" s="40">
        <v>5</v>
      </c>
      <c r="E84" s="40" t="s">
        <v>27</v>
      </c>
      <c r="F84" s="43" t="s">
        <v>422</v>
      </c>
      <c r="G84" s="43" t="s">
        <v>423</v>
      </c>
      <c r="H84" s="43" t="s">
        <v>424</v>
      </c>
      <c r="I84" s="64" t="s">
        <v>425</v>
      </c>
      <c r="J84" s="43" t="s">
        <v>386</v>
      </c>
      <c r="K84" s="40" t="s">
        <v>387</v>
      </c>
      <c r="L84" s="43" t="s">
        <v>426</v>
      </c>
      <c r="M84" s="40"/>
    </row>
    <row r="85" s="12" customFormat="1" ht="195" customHeight="1" spans="1:13">
      <c r="A85" s="42">
        <v>72</v>
      </c>
      <c r="B85" s="50" t="s">
        <v>427</v>
      </c>
      <c r="C85" s="40">
        <v>8.12</v>
      </c>
      <c r="D85" s="40">
        <v>4</v>
      </c>
      <c r="E85" s="40" t="s">
        <v>27</v>
      </c>
      <c r="F85" s="43" t="s">
        <v>428</v>
      </c>
      <c r="G85" s="43" t="s">
        <v>429</v>
      </c>
      <c r="H85" s="43" t="s">
        <v>430</v>
      </c>
      <c r="I85" s="64" t="s">
        <v>431</v>
      </c>
      <c r="J85" s="43" t="s">
        <v>386</v>
      </c>
      <c r="K85" s="40" t="s">
        <v>387</v>
      </c>
      <c r="L85" s="43" t="s">
        <v>432</v>
      </c>
      <c r="M85" s="40"/>
    </row>
    <row r="86" s="12" customFormat="1" ht="63" customHeight="1" spans="1:13">
      <c r="A86" s="42">
        <v>73</v>
      </c>
      <c r="B86" s="40" t="s">
        <v>433</v>
      </c>
      <c r="C86" s="44">
        <v>8.1</v>
      </c>
      <c r="D86" s="44">
        <v>2</v>
      </c>
      <c r="E86" s="40" t="s">
        <v>27</v>
      </c>
      <c r="F86" s="49" t="s">
        <v>434</v>
      </c>
      <c r="G86" s="49"/>
      <c r="H86" s="49"/>
      <c r="I86" s="64" t="s">
        <v>435</v>
      </c>
      <c r="J86" s="43" t="s">
        <v>345</v>
      </c>
      <c r="K86" s="40" t="s">
        <v>299</v>
      </c>
      <c r="L86" s="43" t="s">
        <v>436</v>
      </c>
      <c r="M86" s="40"/>
    </row>
    <row r="87" s="12" customFormat="1" ht="117" customHeight="1" spans="1:13">
      <c r="A87" s="42">
        <v>74</v>
      </c>
      <c r="B87" s="40" t="s">
        <v>437</v>
      </c>
      <c r="C87" s="44">
        <v>8</v>
      </c>
      <c r="D87" s="42">
        <v>3.5</v>
      </c>
      <c r="E87" s="40" t="s">
        <v>27</v>
      </c>
      <c r="F87" s="43" t="s">
        <v>438</v>
      </c>
      <c r="G87" s="43" t="s">
        <v>439</v>
      </c>
      <c r="H87" s="43" t="s">
        <v>440</v>
      </c>
      <c r="I87" s="64" t="s">
        <v>441</v>
      </c>
      <c r="J87" s="43" t="s">
        <v>442</v>
      </c>
      <c r="K87" s="40" t="s">
        <v>261</v>
      </c>
      <c r="L87" s="43" t="s">
        <v>443</v>
      </c>
      <c r="M87" s="40"/>
    </row>
    <row r="88" s="12" customFormat="1" ht="122" customHeight="1" spans="1:13">
      <c r="A88" s="42">
        <v>75</v>
      </c>
      <c r="B88" s="41" t="s">
        <v>444</v>
      </c>
      <c r="C88" s="40">
        <v>5.4</v>
      </c>
      <c r="D88" s="40">
        <v>1</v>
      </c>
      <c r="E88" s="40" t="s">
        <v>27</v>
      </c>
      <c r="F88" s="43" t="s">
        <v>445</v>
      </c>
      <c r="G88" s="43" t="s">
        <v>446</v>
      </c>
      <c r="H88" s="43" t="s">
        <v>447</v>
      </c>
      <c r="I88" s="64" t="s">
        <v>448</v>
      </c>
      <c r="J88" s="43" t="s">
        <v>386</v>
      </c>
      <c r="K88" s="40" t="s">
        <v>387</v>
      </c>
      <c r="L88" s="43" t="s">
        <v>432</v>
      </c>
      <c r="M88" s="40"/>
    </row>
    <row r="89" s="12" customFormat="1" ht="87" customHeight="1" spans="1:13">
      <c r="A89" s="42">
        <v>76</v>
      </c>
      <c r="B89" s="50" t="s">
        <v>449</v>
      </c>
      <c r="C89" s="42">
        <v>3.78</v>
      </c>
      <c r="D89" s="42">
        <v>1</v>
      </c>
      <c r="E89" s="40" t="s">
        <v>27</v>
      </c>
      <c r="F89" s="43" t="s">
        <v>450</v>
      </c>
      <c r="G89" s="43" t="s">
        <v>451</v>
      </c>
      <c r="H89" s="43" t="s">
        <v>452</v>
      </c>
      <c r="I89" s="64" t="s">
        <v>453</v>
      </c>
      <c r="J89" s="43" t="s">
        <v>386</v>
      </c>
      <c r="K89" s="40" t="s">
        <v>387</v>
      </c>
      <c r="L89" s="43" t="s">
        <v>454</v>
      </c>
      <c r="M89" s="40"/>
    </row>
    <row r="90" s="12" customFormat="1" ht="118" customHeight="1" spans="1:13">
      <c r="A90" s="42">
        <v>77</v>
      </c>
      <c r="B90" s="50" t="s">
        <v>455</v>
      </c>
      <c r="C90" s="40">
        <v>2.27</v>
      </c>
      <c r="D90" s="40">
        <v>1</v>
      </c>
      <c r="E90" s="40" t="s">
        <v>27</v>
      </c>
      <c r="F90" s="70" t="s">
        <v>456</v>
      </c>
      <c r="G90" s="70" t="s">
        <v>457</v>
      </c>
      <c r="H90" s="45" t="s">
        <v>458</v>
      </c>
      <c r="I90" s="64" t="s">
        <v>459</v>
      </c>
      <c r="J90" s="43" t="s">
        <v>459</v>
      </c>
      <c r="K90" s="40" t="s">
        <v>144</v>
      </c>
      <c r="L90" s="43" t="s">
        <v>460</v>
      </c>
      <c r="M90" s="40"/>
    </row>
    <row r="91" s="18" customFormat="1" ht="140" customHeight="1" spans="1:13">
      <c r="A91" s="42">
        <v>78</v>
      </c>
      <c r="B91" s="40" t="s">
        <v>461</v>
      </c>
      <c r="C91" s="42">
        <v>2</v>
      </c>
      <c r="D91" s="42">
        <v>1</v>
      </c>
      <c r="E91" s="40" t="s">
        <v>27</v>
      </c>
      <c r="F91" s="40" t="s">
        <v>462</v>
      </c>
      <c r="G91" s="40" t="s">
        <v>463</v>
      </c>
      <c r="H91" s="40" t="s">
        <v>464</v>
      </c>
      <c r="I91" s="54" t="s">
        <v>465</v>
      </c>
      <c r="J91" s="79" t="s">
        <v>386</v>
      </c>
      <c r="K91" s="40" t="s">
        <v>387</v>
      </c>
      <c r="L91" s="79" t="s">
        <v>466</v>
      </c>
      <c r="M91" s="81"/>
    </row>
    <row r="92" s="12" customFormat="1" ht="134" customHeight="1" spans="1:13">
      <c r="A92" s="42">
        <v>79</v>
      </c>
      <c r="B92" s="50" t="s">
        <v>467</v>
      </c>
      <c r="C92" s="40">
        <v>1.45</v>
      </c>
      <c r="D92" s="40">
        <v>0.8</v>
      </c>
      <c r="E92" s="40" t="s">
        <v>27</v>
      </c>
      <c r="F92" s="70" t="s">
        <v>468</v>
      </c>
      <c r="G92" s="70" t="s">
        <v>469</v>
      </c>
      <c r="H92" s="45" t="s">
        <v>458</v>
      </c>
      <c r="I92" s="64" t="s">
        <v>459</v>
      </c>
      <c r="J92" s="43" t="s">
        <v>459</v>
      </c>
      <c r="K92" s="40" t="s">
        <v>412</v>
      </c>
      <c r="L92" s="43" t="s">
        <v>460</v>
      </c>
      <c r="M92" s="40"/>
    </row>
    <row r="93" s="19" customFormat="1" ht="103" customHeight="1" spans="1:13">
      <c r="A93" s="42">
        <v>80</v>
      </c>
      <c r="B93" s="40" t="s">
        <v>470</v>
      </c>
      <c r="C93" s="40">
        <v>1.2</v>
      </c>
      <c r="D93" s="40">
        <v>0.45</v>
      </c>
      <c r="E93" s="40" t="s">
        <v>27</v>
      </c>
      <c r="F93" s="43" t="s">
        <v>471</v>
      </c>
      <c r="G93" s="43"/>
      <c r="H93" s="43" t="s">
        <v>472</v>
      </c>
      <c r="I93" s="66" t="s">
        <v>473</v>
      </c>
      <c r="J93" s="40" t="s">
        <v>474</v>
      </c>
      <c r="K93" s="40" t="s">
        <v>144</v>
      </c>
      <c r="L93" s="79" t="s">
        <v>475</v>
      </c>
      <c r="M93" s="40"/>
    </row>
    <row r="94" s="12" customFormat="1" ht="95" customHeight="1" spans="1:13">
      <c r="A94" s="42">
        <v>81</v>
      </c>
      <c r="B94" s="50" t="s">
        <v>476</v>
      </c>
      <c r="C94" s="40">
        <v>0.9</v>
      </c>
      <c r="D94" s="40">
        <v>0.5</v>
      </c>
      <c r="E94" s="40" t="s">
        <v>27</v>
      </c>
      <c r="F94" s="70" t="s">
        <v>477</v>
      </c>
      <c r="G94" s="70" t="s">
        <v>478</v>
      </c>
      <c r="H94" s="45" t="s">
        <v>458</v>
      </c>
      <c r="I94" s="64" t="s">
        <v>459</v>
      </c>
      <c r="J94" s="43" t="s">
        <v>459</v>
      </c>
      <c r="K94" s="40" t="s">
        <v>479</v>
      </c>
      <c r="L94" s="43" t="s">
        <v>460</v>
      </c>
      <c r="M94" s="45" t="s">
        <v>381</v>
      </c>
    </row>
    <row r="95" s="12" customFormat="1" ht="45" customHeight="1" spans="1:13">
      <c r="A95" s="4" t="s">
        <v>480</v>
      </c>
      <c r="B95" s="38"/>
      <c r="C95" s="36">
        <f>SUM(C96,C117,C130,C137,C142,C144,C146,C149)</f>
        <v>207.8553</v>
      </c>
      <c r="D95" s="36">
        <f>SUM(D96,D117,D130,D137,D142,D144,D146,D149)</f>
        <v>53.6666</v>
      </c>
      <c r="E95" s="71"/>
      <c r="F95" s="64"/>
      <c r="G95" s="64"/>
      <c r="H95" s="43"/>
      <c r="I95" s="64"/>
      <c r="J95" s="43"/>
      <c r="K95" s="40"/>
      <c r="L95" s="43"/>
      <c r="M95" s="40"/>
    </row>
    <row r="96" s="13" customFormat="1" ht="31" customHeight="1" spans="1:13">
      <c r="A96" s="34" t="s">
        <v>481</v>
      </c>
      <c r="B96" s="34"/>
      <c r="C96" s="36">
        <f>SUM(C97:C116)</f>
        <v>30.91</v>
      </c>
      <c r="D96" s="36">
        <f>SUM(D97:D116)</f>
        <v>13.01</v>
      </c>
      <c r="E96" s="36"/>
      <c r="F96" s="39"/>
      <c r="G96" s="39"/>
      <c r="H96" s="39"/>
      <c r="I96" s="64"/>
      <c r="J96" s="43"/>
      <c r="K96" s="40"/>
      <c r="L96" s="43"/>
      <c r="M96" s="40"/>
    </row>
    <row r="97" s="12" customFormat="1" ht="105" customHeight="1" spans="1:13">
      <c r="A97" s="48">
        <v>82</v>
      </c>
      <c r="B97" s="48" t="s">
        <v>482</v>
      </c>
      <c r="C97" s="42">
        <v>8.1</v>
      </c>
      <c r="D97" s="48">
        <v>0.3</v>
      </c>
      <c r="E97" s="48" t="s">
        <v>19</v>
      </c>
      <c r="F97" s="72" t="s">
        <v>483</v>
      </c>
      <c r="G97" s="72" t="s">
        <v>484</v>
      </c>
      <c r="H97" s="72" t="s">
        <v>485</v>
      </c>
      <c r="I97" s="64" t="s">
        <v>486</v>
      </c>
      <c r="J97" s="43" t="s">
        <v>23</v>
      </c>
      <c r="K97" s="62" t="s">
        <v>32</v>
      </c>
      <c r="L97" s="43" t="s">
        <v>487</v>
      </c>
      <c r="M97" s="45" t="s">
        <v>381</v>
      </c>
    </row>
    <row r="98" s="18" customFormat="1" ht="110" customHeight="1" spans="1:13">
      <c r="A98" s="48">
        <v>83</v>
      </c>
      <c r="B98" s="48" t="s">
        <v>488</v>
      </c>
      <c r="C98" s="42">
        <v>4</v>
      </c>
      <c r="D98" s="42">
        <v>4</v>
      </c>
      <c r="E98" s="48" t="s">
        <v>19</v>
      </c>
      <c r="F98" s="45" t="s">
        <v>489</v>
      </c>
      <c r="G98" s="45" t="s">
        <v>490</v>
      </c>
      <c r="H98" s="45" t="s">
        <v>491</v>
      </c>
      <c r="I98" s="66" t="s">
        <v>492</v>
      </c>
      <c r="J98" s="43" t="s">
        <v>23</v>
      </c>
      <c r="K98" s="40" t="s">
        <v>493</v>
      </c>
      <c r="L98" s="43" t="s">
        <v>494</v>
      </c>
      <c r="M98" s="45" t="s">
        <v>257</v>
      </c>
    </row>
    <row r="99" s="18" customFormat="1" ht="118" customHeight="1" spans="1:13">
      <c r="A99" s="48">
        <v>84</v>
      </c>
      <c r="B99" s="48" t="s">
        <v>495</v>
      </c>
      <c r="C99" s="40">
        <v>2.6</v>
      </c>
      <c r="D99" s="40">
        <v>0.3</v>
      </c>
      <c r="E99" s="48" t="s">
        <v>19</v>
      </c>
      <c r="F99" s="46" t="s">
        <v>496</v>
      </c>
      <c r="G99" s="47" t="s">
        <v>497</v>
      </c>
      <c r="H99" s="47" t="s">
        <v>498</v>
      </c>
      <c r="I99" s="64" t="s">
        <v>499</v>
      </c>
      <c r="J99" s="43" t="s">
        <v>23</v>
      </c>
      <c r="K99" s="40" t="s">
        <v>299</v>
      </c>
      <c r="L99" s="43" t="s">
        <v>500</v>
      </c>
      <c r="M99" s="45" t="s">
        <v>501</v>
      </c>
    </row>
    <row r="100" s="13" customFormat="1" ht="82" customHeight="1" spans="1:13">
      <c r="A100" s="48">
        <v>85</v>
      </c>
      <c r="B100" s="48" t="s">
        <v>502</v>
      </c>
      <c r="C100" s="40">
        <v>2.2</v>
      </c>
      <c r="D100" s="40">
        <v>1</v>
      </c>
      <c r="E100" s="48" t="s">
        <v>27</v>
      </c>
      <c r="F100" s="45" t="s">
        <v>503</v>
      </c>
      <c r="G100" s="43"/>
      <c r="H100" s="43"/>
      <c r="I100" s="66" t="s">
        <v>504</v>
      </c>
      <c r="J100" s="40" t="s">
        <v>121</v>
      </c>
      <c r="K100" s="40" t="s">
        <v>122</v>
      </c>
      <c r="L100" s="40" t="s">
        <v>505</v>
      </c>
      <c r="M100" s="45" t="s">
        <v>381</v>
      </c>
    </row>
    <row r="101" s="13" customFormat="1" ht="97" customHeight="1" spans="1:13">
      <c r="A101" s="48">
        <v>86</v>
      </c>
      <c r="B101" s="50" t="s">
        <v>506</v>
      </c>
      <c r="C101" s="73">
        <v>2.1</v>
      </c>
      <c r="D101" s="73">
        <v>1.3</v>
      </c>
      <c r="E101" s="48" t="s">
        <v>27</v>
      </c>
      <c r="F101" s="64" t="s">
        <v>507</v>
      </c>
      <c r="G101" s="64" t="s">
        <v>508</v>
      </c>
      <c r="H101" s="74" t="s">
        <v>509</v>
      </c>
      <c r="I101" s="64" t="s">
        <v>510</v>
      </c>
      <c r="J101" s="43" t="s">
        <v>23</v>
      </c>
      <c r="K101" s="40" t="s">
        <v>299</v>
      </c>
      <c r="L101" s="43" t="s">
        <v>511</v>
      </c>
      <c r="M101" s="45" t="s">
        <v>257</v>
      </c>
    </row>
    <row r="102" s="13" customFormat="1" ht="116" customHeight="1" spans="1:14">
      <c r="A102" s="48">
        <v>87</v>
      </c>
      <c r="B102" s="48" t="s">
        <v>512</v>
      </c>
      <c r="C102" s="42">
        <v>2</v>
      </c>
      <c r="D102" s="73">
        <v>0.5</v>
      </c>
      <c r="E102" s="48" t="s">
        <v>19</v>
      </c>
      <c r="F102" s="75" t="s">
        <v>513</v>
      </c>
      <c r="G102" s="45" t="s">
        <v>514</v>
      </c>
      <c r="H102" s="45" t="s">
        <v>515</v>
      </c>
      <c r="I102" s="64" t="s">
        <v>516</v>
      </c>
      <c r="J102" s="43" t="s">
        <v>23</v>
      </c>
      <c r="K102" s="40" t="s">
        <v>32</v>
      </c>
      <c r="L102" s="43" t="s">
        <v>517</v>
      </c>
      <c r="M102" s="45" t="s">
        <v>52</v>
      </c>
      <c r="N102" s="18"/>
    </row>
    <row r="103" s="18" customFormat="1" ht="95" customHeight="1" spans="1:13">
      <c r="A103" s="48">
        <v>88</v>
      </c>
      <c r="B103" s="48" t="s">
        <v>518</v>
      </c>
      <c r="C103" s="76">
        <v>1.5</v>
      </c>
      <c r="D103" s="77">
        <v>1.5</v>
      </c>
      <c r="E103" s="48" t="s">
        <v>19</v>
      </c>
      <c r="F103" s="45" t="s">
        <v>519</v>
      </c>
      <c r="G103" s="45" t="s">
        <v>520</v>
      </c>
      <c r="H103" s="45" t="s">
        <v>521</v>
      </c>
      <c r="I103" s="66" t="s">
        <v>522</v>
      </c>
      <c r="J103" s="40" t="s">
        <v>523</v>
      </c>
      <c r="K103" s="40" t="s">
        <v>387</v>
      </c>
      <c r="L103" s="40" t="s">
        <v>524</v>
      </c>
      <c r="M103" s="45" t="s">
        <v>257</v>
      </c>
    </row>
    <row r="104" s="18" customFormat="1" ht="89" customHeight="1" spans="1:13">
      <c r="A104" s="48">
        <v>89</v>
      </c>
      <c r="B104" s="48" t="s">
        <v>525</v>
      </c>
      <c r="C104" s="40">
        <v>1.3</v>
      </c>
      <c r="D104" s="40">
        <v>0.55</v>
      </c>
      <c r="E104" s="48" t="s">
        <v>19</v>
      </c>
      <c r="F104" s="47" t="s">
        <v>526</v>
      </c>
      <c r="G104" s="47" t="s">
        <v>527</v>
      </c>
      <c r="H104" s="47" t="s">
        <v>528</v>
      </c>
      <c r="I104" s="54" t="s">
        <v>529</v>
      </c>
      <c r="J104" s="79" t="s">
        <v>275</v>
      </c>
      <c r="K104" s="40" t="s">
        <v>530</v>
      </c>
      <c r="L104" s="79" t="s">
        <v>278</v>
      </c>
      <c r="M104" s="40" t="s">
        <v>531</v>
      </c>
    </row>
    <row r="105" s="13" customFormat="1" ht="90" customHeight="1" spans="1:13">
      <c r="A105" s="48">
        <v>90</v>
      </c>
      <c r="B105" s="48" t="s">
        <v>532</v>
      </c>
      <c r="C105" s="48">
        <v>1.2</v>
      </c>
      <c r="D105" s="48">
        <v>1.2</v>
      </c>
      <c r="E105" s="48" t="s">
        <v>27</v>
      </c>
      <c r="F105" s="47" t="s">
        <v>533</v>
      </c>
      <c r="G105" s="47" t="s">
        <v>534</v>
      </c>
      <c r="H105" s="47" t="s">
        <v>535</v>
      </c>
      <c r="I105" s="64" t="s">
        <v>536</v>
      </c>
      <c r="J105" s="43" t="s">
        <v>395</v>
      </c>
      <c r="K105" s="40" t="s">
        <v>396</v>
      </c>
      <c r="L105" s="43" t="s">
        <v>537</v>
      </c>
      <c r="M105" s="40"/>
    </row>
    <row r="106" s="13" customFormat="1" ht="72" customHeight="1" spans="1:14">
      <c r="A106" s="48">
        <v>91</v>
      </c>
      <c r="B106" s="48" t="s">
        <v>538</v>
      </c>
      <c r="C106" s="40">
        <v>0.65</v>
      </c>
      <c r="D106" s="48">
        <v>0.1</v>
      </c>
      <c r="E106" s="48" t="s">
        <v>27</v>
      </c>
      <c r="F106" s="47" t="s">
        <v>539</v>
      </c>
      <c r="G106" s="49" t="s">
        <v>37</v>
      </c>
      <c r="H106" s="49" t="s">
        <v>50</v>
      </c>
      <c r="I106" s="64" t="s">
        <v>540</v>
      </c>
      <c r="J106" s="43" t="s">
        <v>23</v>
      </c>
      <c r="K106" s="40" t="s">
        <v>40</v>
      </c>
      <c r="L106" s="43" t="s">
        <v>541</v>
      </c>
      <c r="M106" s="45" t="s">
        <v>542</v>
      </c>
      <c r="N106" s="12"/>
    </row>
    <row r="107" s="18" customFormat="1" ht="91" customHeight="1" spans="1:13">
      <c r="A107" s="48">
        <v>92</v>
      </c>
      <c r="B107" s="48" t="s">
        <v>543</v>
      </c>
      <c r="C107" s="40">
        <v>0.56</v>
      </c>
      <c r="D107" s="40">
        <v>0.56</v>
      </c>
      <c r="E107" s="48" t="s">
        <v>19</v>
      </c>
      <c r="F107" s="45" t="s">
        <v>544</v>
      </c>
      <c r="G107" s="43"/>
      <c r="H107" s="43"/>
      <c r="I107" s="54" t="s">
        <v>545</v>
      </c>
      <c r="J107" s="79" t="s">
        <v>546</v>
      </c>
      <c r="K107" s="40" t="s">
        <v>255</v>
      </c>
      <c r="L107" s="79" t="s">
        <v>547</v>
      </c>
      <c r="M107" s="45" t="s">
        <v>548</v>
      </c>
    </row>
    <row r="108" s="20" customFormat="1" ht="107" customHeight="1" spans="1:13">
      <c r="A108" s="48">
        <v>93</v>
      </c>
      <c r="B108" s="48" t="s">
        <v>549</v>
      </c>
      <c r="C108" s="42">
        <v>0.6</v>
      </c>
      <c r="D108" s="48">
        <v>0.1</v>
      </c>
      <c r="E108" s="48" t="s">
        <v>19</v>
      </c>
      <c r="F108" s="43" t="s">
        <v>550</v>
      </c>
      <c r="G108" s="43" t="s">
        <v>551</v>
      </c>
      <c r="H108" s="49" t="s">
        <v>552</v>
      </c>
      <c r="I108" s="66" t="s">
        <v>553</v>
      </c>
      <c r="J108" s="40" t="s">
        <v>254</v>
      </c>
      <c r="K108" s="62" t="s">
        <v>255</v>
      </c>
      <c r="L108" s="40" t="s">
        <v>554</v>
      </c>
      <c r="M108" s="40"/>
    </row>
    <row r="109" s="13" customFormat="1" ht="86" customHeight="1" spans="1:13">
      <c r="A109" s="48">
        <v>94</v>
      </c>
      <c r="B109" s="48" t="s">
        <v>555</v>
      </c>
      <c r="C109" s="48">
        <v>0.54</v>
      </c>
      <c r="D109" s="48">
        <v>0.1</v>
      </c>
      <c r="E109" s="48" t="s">
        <v>19</v>
      </c>
      <c r="F109" s="47" t="s">
        <v>556</v>
      </c>
      <c r="G109" s="47" t="s">
        <v>37</v>
      </c>
      <c r="H109" s="47" t="s">
        <v>50</v>
      </c>
      <c r="I109" s="64" t="s">
        <v>557</v>
      </c>
      <c r="J109" s="43" t="s">
        <v>23</v>
      </c>
      <c r="K109" s="40" t="s">
        <v>40</v>
      </c>
      <c r="L109" s="43" t="s">
        <v>558</v>
      </c>
      <c r="M109" s="45" t="s">
        <v>257</v>
      </c>
    </row>
    <row r="110" s="13" customFormat="1" ht="84" customHeight="1" spans="1:13">
      <c r="A110" s="48">
        <v>95</v>
      </c>
      <c r="B110" s="48" t="s">
        <v>559</v>
      </c>
      <c r="C110" s="48">
        <v>0.55</v>
      </c>
      <c r="D110" s="48">
        <v>0.1</v>
      </c>
      <c r="E110" s="48" t="s">
        <v>19</v>
      </c>
      <c r="F110" s="47" t="s">
        <v>560</v>
      </c>
      <c r="G110" s="47" t="s">
        <v>561</v>
      </c>
      <c r="H110" s="47" t="s">
        <v>528</v>
      </c>
      <c r="I110" s="64" t="s">
        <v>562</v>
      </c>
      <c r="J110" s="43" t="s">
        <v>23</v>
      </c>
      <c r="K110" s="40" t="s">
        <v>40</v>
      </c>
      <c r="L110" s="43" t="s">
        <v>563</v>
      </c>
      <c r="M110" s="45" t="s">
        <v>257</v>
      </c>
    </row>
    <row r="111" s="13" customFormat="1" ht="87" customHeight="1" spans="1:13">
      <c r="A111" s="48">
        <v>96</v>
      </c>
      <c r="B111" s="48" t="s">
        <v>564</v>
      </c>
      <c r="C111" s="48">
        <v>0.54</v>
      </c>
      <c r="D111" s="48">
        <v>0.1</v>
      </c>
      <c r="E111" s="48" t="s">
        <v>19</v>
      </c>
      <c r="F111" s="47" t="s">
        <v>556</v>
      </c>
      <c r="G111" s="47" t="s">
        <v>37</v>
      </c>
      <c r="H111" s="47" t="s">
        <v>50</v>
      </c>
      <c r="I111" s="64" t="s">
        <v>557</v>
      </c>
      <c r="J111" s="43" t="s">
        <v>23</v>
      </c>
      <c r="K111" s="40" t="s">
        <v>40</v>
      </c>
      <c r="L111" s="43" t="s">
        <v>558</v>
      </c>
      <c r="M111" s="45" t="s">
        <v>257</v>
      </c>
    </row>
    <row r="112" s="13" customFormat="1" ht="112" customHeight="1" spans="1:13">
      <c r="A112" s="48">
        <v>97</v>
      </c>
      <c r="B112" s="48" t="s">
        <v>565</v>
      </c>
      <c r="C112" s="48">
        <v>0.54</v>
      </c>
      <c r="D112" s="48">
        <v>0.1</v>
      </c>
      <c r="E112" s="48" t="s">
        <v>19</v>
      </c>
      <c r="F112" s="47" t="s">
        <v>556</v>
      </c>
      <c r="G112" s="47" t="s">
        <v>37</v>
      </c>
      <c r="H112" s="47" t="s">
        <v>50</v>
      </c>
      <c r="I112" s="64" t="s">
        <v>557</v>
      </c>
      <c r="J112" s="43" t="s">
        <v>23</v>
      </c>
      <c r="K112" s="40" t="s">
        <v>40</v>
      </c>
      <c r="L112" s="43" t="s">
        <v>558</v>
      </c>
      <c r="M112" s="45" t="s">
        <v>257</v>
      </c>
    </row>
    <row r="113" s="13" customFormat="1" ht="97" customHeight="1" spans="1:13">
      <c r="A113" s="48">
        <v>98</v>
      </c>
      <c r="B113" s="48" t="s">
        <v>566</v>
      </c>
      <c r="C113" s="48">
        <v>0.55</v>
      </c>
      <c r="D113" s="48">
        <v>0.1</v>
      </c>
      <c r="E113" s="48" t="s">
        <v>19</v>
      </c>
      <c r="F113" s="47" t="s">
        <v>560</v>
      </c>
      <c r="G113" s="47" t="s">
        <v>561</v>
      </c>
      <c r="H113" s="47" t="s">
        <v>528</v>
      </c>
      <c r="I113" s="64" t="s">
        <v>562</v>
      </c>
      <c r="J113" s="43" t="s">
        <v>23</v>
      </c>
      <c r="K113" s="40" t="s">
        <v>40</v>
      </c>
      <c r="L113" s="43" t="s">
        <v>563</v>
      </c>
      <c r="M113" s="45" t="s">
        <v>257</v>
      </c>
    </row>
    <row r="114" s="18" customFormat="1" ht="83" customHeight="1" spans="1:13">
      <c r="A114" s="48">
        <v>99</v>
      </c>
      <c r="B114" s="48" t="s">
        <v>567</v>
      </c>
      <c r="C114" s="42">
        <v>0.5</v>
      </c>
      <c r="D114" s="42">
        <v>0.5</v>
      </c>
      <c r="E114" s="42" t="s">
        <v>27</v>
      </c>
      <c r="F114" s="43" t="s">
        <v>568</v>
      </c>
      <c r="G114" s="43"/>
      <c r="H114" s="43"/>
      <c r="I114" s="66" t="s">
        <v>569</v>
      </c>
      <c r="J114" s="79" t="s">
        <v>121</v>
      </c>
      <c r="K114" s="40" t="s">
        <v>122</v>
      </c>
      <c r="L114" s="79"/>
      <c r="M114" s="81"/>
    </row>
    <row r="115" s="12" customFormat="1" ht="83" customHeight="1" spans="1:13">
      <c r="A115" s="48">
        <v>100</v>
      </c>
      <c r="B115" s="48" t="s">
        <v>570</v>
      </c>
      <c r="C115" s="42">
        <v>0.5</v>
      </c>
      <c r="D115" s="42">
        <v>0.5</v>
      </c>
      <c r="E115" s="48" t="s">
        <v>19</v>
      </c>
      <c r="F115" s="49" t="s">
        <v>571</v>
      </c>
      <c r="G115" s="43"/>
      <c r="H115" s="43"/>
      <c r="I115" s="64" t="s">
        <v>572</v>
      </c>
      <c r="J115" s="43" t="s">
        <v>233</v>
      </c>
      <c r="K115" s="40" t="s">
        <v>234</v>
      </c>
      <c r="L115" s="43" t="s">
        <v>573</v>
      </c>
      <c r="M115" s="45" t="s">
        <v>257</v>
      </c>
    </row>
    <row r="116" s="12" customFormat="1" ht="108" customHeight="1" spans="1:13">
      <c r="A116" s="48">
        <v>101</v>
      </c>
      <c r="B116" s="48" t="s">
        <v>574</v>
      </c>
      <c r="C116" s="42">
        <v>0.38</v>
      </c>
      <c r="D116" s="42">
        <v>0.1</v>
      </c>
      <c r="E116" s="48" t="s">
        <v>19</v>
      </c>
      <c r="F116" s="46" t="s">
        <v>575</v>
      </c>
      <c r="G116" s="58" t="s">
        <v>576</v>
      </c>
      <c r="H116" s="43" t="s">
        <v>120</v>
      </c>
      <c r="I116" s="64" t="s">
        <v>577</v>
      </c>
      <c r="J116" s="43" t="s">
        <v>345</v>
      </c>
      <c r="K116" s="40" t="s">
        <v>299</v>
      </c>
      <c r="L116" s="43" t="s">
        <v>578</v>
      </c>
      <c r="M116" s="45" t="s">
        <v>257</v>
      </c>
    </row>
    <row r="117" s="12" customFormat="1" ht="53" customHeight="1" spans="1:13">
      <c r="A117" s="5" t="s">
        <v>579</v>
      </c>
      <c r="B117" s="5"/>
      <c r="C117" s="36">
        <f>SUM(C118:C129)</f>
        <v>62.2168</v>
      </c>
      <c r="D117" s="36">
        <f>SUM(D118:D129)</f>
        <v>14.3</v>
      </c>
      <c r="E117" s="36"/>
      <c r="F117" s="49"/>
      <c r="G117" s="39"/>
      <c r="H117" s="39"/>
      <c r="I117" s="64"/>
      <c r="J117" s="43"/>
      <c r="K117" s="40"/>
      <c r="L117" s="43"/>
      <c r="M117" s="40"/>
    </row>
    <row r="118" s="12" customFormat="1" ht="101" customHeight="1" spans="1:13">
      <c r="A118" s="48">
        <v>102</v>
      </c>
      <c r="B118" s="48" t="s">
        <v>580</v>
      </c>
      <c r="C118" s="40">
        <v>11.31</v>
      </c>
      <c r="D118" s="40">
        <v>2</v>
      </c>
      <c r="E118" s="48" t="s">
        <v>19</v>
      </c>
      <c r="F118" s="49" t="s">
        <v>581</v>
      </c>
      <c r="G118" s="49" t="s">
        <v>582</v>
      </c>
      <c r="H118" s="43" t="s">
        <v>583</v>
      </c>
      <c r="I118" s="64" t="s">
        <v>584</v>
      </c>
      <c r="J118" s="43" t="s">
        <v>23</v>
      </c>
      <c r="K118" s="40" t="s">
        <v>412</v>
      </c>
      <c r="L118" s="43" t="s">
        <v>25</v>
      </c>
      <c r="M118" s="40"/>
    </row>
    <row r="119" s="12" customFormat="1" ht="118" customHeight="1" spans="1:13">
      <c r="A119" s="48">
        <v>103</v>
      </c>
      <c r="B119" s="48" t="s">
        <v>585</v>
      </c>
      <c r="C119" s="40">
        <v>9.05</v>
      </c>
      <c r="D119" s="40">
        <v>2.5</v>
      </c>
      <c r="E119" s="48" t="s">
        <v>19</v>
      </c>
      <c r="F119" s="49" t="s">
        <v>586</v>
      </c>
      <c r="G119" s="43" t="s">
        <v>587</v>
      </c>
      <c r="H119" s="43" t="s">
        <v>588</v>
      </c>
      <c r="I119" s="64" t="s">
        <v>23</v>
      </c>
      <c r="J119" s="43" t="s">
        <v>23</v>
      </c>
      <c r="K119" s="40" t="s">
        <v>127</v>
      </c>
      <c r="L119" s="43" t="s">
        <v>25</v>
      </c>
      <c r="M119" s="40"/>
    </row>
    <row r="120" s="12" customFormat="1" ht="114" customHeight="1" spans="1:13">
      <c r="A120" s="48">
        <v>104</v>
      </c>
      <c r="B120" s="48" t="s">
        <v>589</v>
      </c>
      <c r="C120" s="40">
        <v>7.78</v>
      </c>
      <c r="D120" s="40">
        <v>1.1</v>
      </c>
      <c r="E120" s="48" t="s">
        <v>19</v>
      </c>
      <c r="F120" s="49" t="s">
        <v>590</v>
      </c>
      <c r="G120" s="43" t="s">
        <v>591</v>
      </c>
      <c r="H120" s="43" t="s">
        <v>592</v>
      </c>
      <c r="I120" s="64" t="s">
        <v>23</v>
      </c>
      <c r="J120" s="43" t="s">
        <v>23</v>
      </c>
      <c r="K120" s="40" t="s">
        <v>299</v>
      </c>
      <c r="L120" s="43" t="s">
        <v>25</v>
      </c>
      <c r="M120" s="40"/>
    </row>
    <row r="121" s="12" customFormat="1" ht="124" customHeight="1" spans="1:13">
      <c r="A121" s="48">
        <v>105</v>
      </c>
      <c r="B121" s="48" t="s">
        <v>593</v>
      </c>
      <c r="C121" s="40">
        <v>6.43</v>
      </c>
      <c r="D121" s="40">
        <v>2.5</v>
      </c>
      <c r="E121" s="48" t="s">
        <v>19</v>
      </c>
      <c r="F121" s="49" t="s">
        <v>594</v>
      </c>
      <c r="G121" s="43" t="s">
        <v>591</v>
      </c>
      <c r="H121" s="43" t="s">
        <v>588</v>
      </c>
      <c r="I121" s="64" t="s">
        <v>584</v>
      </c>
      <c r="J121" s="43" t="s">
        <v>23</v>
      </c>
      <c r="K121" s="40" t="s">
        <v>40</v>
      </c>
      <c r="L121" s="43" t="s">
        <v>25</v>
      </c>
      <c r="M121" s="40"/>
    </row>
    <row r="122" s="12" customFormat="1" ht="106" customHeight="1" spans="1:13">
      <c r="A122" s="48">
        <v>106</v>
      </c>
      <c r="B122" s="48" t="s">
        <v>595</v>
      </c>
      <c r="C122" s="40">
        <v>5.1</v>
      </c>
      <c r="D122" s="40">
        <v>1.2</v>
      </c>
      <c r="E122" s="48" t="s">
        <v>19</v>
      </c>
      <c r="F122" s="49" t="s">
        <v>596</v>
      </c>
      <c r="G122" s="43" t="s">
        <v>597</v>
      </c>
      <c r="H122" s="43" t="s">
        <v>598</v>
      </c>
      <c r="I122" s="64" t="s">
        <v>584</v>
      </c>
      <c r="J122" s="43" t="s">
        <v>23</v>
      </c>
      <c r="K122" s="40" t="s">
        <v>387</v>
      </c>
      <c r="L122" s="43" t="s">
        <v>25</v>
      </c>
      <c r="M122" s="40"/>
    </row>
    <row r="123" s="12" customFormat="1" ht="97" customHeight="1" spans="1:13">
      <c r="A123" s="48">
        <v>107</v>
      </c>
      <c r="B123" s="48" t="s">
        <v>599</v>
      </c>
      <c r="C123" s="52">
        <v>6.3061</v>
      </c>
      <c r="D123" s="44">
        <v>1</v>
      </c>
      <c r="E123" s="48" t="s">
        <v>19</v>
      </c>
      <c r="F123" s="49" t="s">
        <v>600</v>
      </c>
      <c r="G123" s="47"/>
      <c r="H123" s="47"/>
      <c r="I123" s="64" t="s">
        <v>111</v>
      </c>
      <c r="J123" s="43" t="s">
        <v>111</v>
      </c>
      <c r="K123" s="40" t="s">
        <v>601</v>
      </c>
      <c r="L123" s="43" t="s">
        <v>113</v>
      </c>
      <c r="M123" s="40"/>
    </row>
    <row r="124" s="12" customFormat="1" ht="87" customHeight="1" spans="1:13">
      <c r="A124" s="48">
        <v>108</v>
      </c>
      <c r="B124" s="48" t="s">
        <v>602</v>
      </c>
      <c r="C124" s="52">
        <v>4.8</v>
      </c>
      <c r="D124" s="44">
        <v>1</v>
      </c>
      <c r="E124" s="48" t="s">
        <v>19</v>
      </c>
      <c r="F124" s="49" t="s">
        <v>603</v>
      </c>
      <c r="G124" s="49" t="s">
        <v>604</v>
      </c>
      <c r="H124" s="49" t="s">
        <v>605</v>
      </c>
      <c r="I124" s="64" t="s">
        <v>404</v>
      </c>
      <c r="J124" s="43" t="s">
        <v>404</v>
      </c>
      <c r="K124" s="40" t="s">
        <v>89</v>
      </c>
      <c r="L124" s="43" t="s">
        <v>606</v>
      </c>
      <c r="M124" s="40"/>
    </row>
    <row r="125" s="12" customFormat="1" ht="100" customHeight="1" spans="1:13">
      <c r="A125" s="48">
        <v>109</v>
      </c>
      <c r="B125" s="50" t="s">
        <v>607</v>
      </c>
      <c r="C125" s="52">
        <v>3.8</v>
      </c>
      <c r="D125" s="44">
        <v>1</v>
      </c>
      <c r="E125" s="48" t="s">
        <v>27</v>
      </c>
      <c r="F125" s="49" t="s">
        <v>608</v>
      </c>
      <c r="G125" s="51" t="s">
        <v>609</v>
      </c>
      <c r="H125" s="78" t="s">
        <v>610</v>
      </c>
      <c r="I125" s="64" t="s">
        <v>611</v>
      </c>
      <c r="J125" s="43" t="s">
        <v>611</v>
      </c>
      <c r="K125" s="40" t="s">
        <v>183</v>
      </c>
      <c r="L125" s="43" t="s">
        <v>128</v>
      </c>
      <c r="M125" s="40"/>
    </row>
    <row r="126" s="12" customFormat="1" ht="107" customHeight="1" spans="1:13">
      <c r="A126" s="48">
        <v>110</v>
      </c>
      <c r="B126" s="48" t="s">
        <v>612</v>
      </c>
      <c r="C126" s="52">
        <v>3.5</v>
      </c>
      <c r="D126" s="44">
        <v>1</v>
      </c>
      <c r="E126" s="48" t="s">
        <v>19</v>
      </c>
      <c r="F126" s="49" t="s">
        <v>613</v>
      </c>
      <c r="G126" s="49" t="s">
        <v>614</v>
      </c>
      <c r="H126" s="49" t="s">
        <v>615</v>
      </c>
      <c r="I126" s="64" t="s">
        <v>616</v>
      </c>
      <c r="J126" s="43" t="s">
        <v>442</v>
      </c>
      <c r="K126" s="43" t="s">
        <v>261</v>
      </c>
      <c r="L126" s="43" t="s">
        <v>617</v>
      </c>
      <c r="M126" s="40" t="s">
        <v>618</v>
      </c>
    </row>
    <row r="127" s="12" customFormat="1" ht="67" customHeight="1" spans="1:13">
      <c r="A127" s="48">
        <v>111</v>
      </c>
      <c r="B127" s="48" t="s">
        <v>619</v>
      </c>
      <c r="C127" s="52">
        <v>2.9807</v>
      </c>
      <c r="D127" s="44">
        <v>0.5</v>
      </c>
      <c r="E127" s="48" t="s">
        <v>19</v>
      </c>
      <c r="F127" s="49" t="s">
        <v>620</v>
      </c>
      <c r="G127" s="49" t="s">
        <v>621</v>
      </c>
      <c r="H127" s="49" t="s">
        <v>622</v>
      </c>
      <c r="I127" s="64" t="s">
        <v>623</v>
      </c>
      <c r="J127" s="43" t="s">
        <v>623</v>
      </c>
      <c r="K127" s="40" t="s">
        <v>217</v>
      </c>
      <c r="L127" s="43" t="s">
        <v>624</v>
      </c>
      <c r="M127" s="40"/>
    </row>
    <row r="128" s="12" customFormat="1" ht="125" customHeight="1" spans="1:13">
      <c r="A128" s="48">
        <v>112</v>
      </c>
      <c r="B128" s="48" t="s">
        <v>625</v>
      </c>
      <c r="C128" s="40">
        <v>0.66</v>
      </c>
      <c r="D128" s="48">
        <v>0.2</v>
      </c>
      <c r="E128" s="48" t="s">
        <v>19</v>
      </c>
      <c r="F128" s="49" t="s">
        <v>626</v>
      </c>
      <c r="G128" s="49" t="s">
        <v>627</v>
      </c>
      <c r="H128" s="49" t="s">
        <v>628</v>
      </c>
      <c r="I128" s="66" t="s">
        <v>143</v>
      </c>
      <c r="J128" s="43" t="s">
        <v>143</v>
      </c>
      <c r="K128" s="40" t="s">
        <v>629</v>
      </c>
      <c r="L128" s="43" t="s">
        <v>630</v>
      </c>
      <c r="M128" s="40"/>
    </row>
    <row r="129" s="12" customFormat="1" ht="71" customHeight="1" spans="1:13">
      <c r="A129" s="48">
        <v>113</v>
      </c>
      <c r="B129" s="48" t="s">
        <v>631</v>
      </c>
      <c r="C129" s="40">
        <v>0.5</v>
      </c>
      <c r="D129" s="48">
        <v>0.3</v>
      </c>
      <c r="E129" s="48" t="s">
        <v>19</v>
      </c>
      <c r="F129" s="49" t="s">
        <v>632</v>
      </c>
      <c r="G129" s="49" t="s">
        <v>633</v>
      </c>
      <c r="H129" s="49" t="s">
        <v>634</v>
      </c>
      <c r="I129" s="64" t="s">
        <v>635</v>
      </c>
      <c r="J129" s="43" t="s">
        <v>111</v>
      </c>
      <c r="K129" s="40" t="s">
        <v>89</v>
      </c>
      <c r="L129" s="43" t="s">
        <v>636</v>
      </c>
      <c r="M129" s="45" t="s">
        <v>381</v>
      </c>
    </row>
    <row r="130" s="12" customFormat="1" ht="54" customHeight="1" spans="1:13">
      <c r="A130" s="5" t="s">
        <v>637</v>
      </c>
      <c r="B130" s="5"/>
      <c r="C130" s="36">
        <f>SUM(C131:C136)</f>
        <v>21.6919</v>
      </c>
      <c r="D130" s="36">
        <f>SUM(D131:D136)</f>
        <v>6.35</v>
      </c>
      <c r="E130" s="36"/>
      <c r="F130" s="82"/>
      <c r="G130" s="37"/>
      <c r="H130" s="37"/>
      <c r="I130" s="67"/>
      <c r="J130" s="63"/>
      <c r="K130" s="40"/>
      <c r="L130" s="63"/>
      <c r="M130" s="42"/>
    </row>
    <row r="131" s="18" customFormat="1" ht="77" customHeight="1" spans="1:13">
      <c r="A131" s="48">
        <v>114</v>
      </c>
      <c r="B131" s="50" t="s">
        <v>638</v>
      </c>
      <c r="C131" s="66">
        <v>8</v>
      </c>
      <c r="D131" s="66">
        <v>3</v>
      </c>
      <c r="E131" s="83" t="s">
        <v>27</v>
      </c>
      <c r="F131" s="45" t="s">
        <v>639</v>
      </c>
      <c r="G131" s="84" t="s">
        <v>640</v>
      </c>
      <c r="H131" s="43" t="s">
        <v>641</v>
      </c>
      <c r="I131" s="66" t="s">
        <v>642</v>
      </c>
      <c r="J131" s="40" t="s">
        <v>111</v>
      </c>
      <c r="K131" s="40" t="s">
        <v>164</v>
      </c>
      <c r="L131" s="40" t="s">
        <v>643</v>
      </c>
      <c r="M131" s="45" t="s">
        <v>257</v>
      </c>
    </row>
    <row r="132" s="18" customFormat="1" ht="77" customHeight="1" spans="1:13">
      <c r="A132" s="48">
        <v>115</v>
      </c>
      <c r="B132" s="50" t="s">
        <v>644</v>
      </c>
      <c r="C132" s="85">
        <v>2.6919</v>
      </c>
      <c r="D132" s="66">
        <v>0.5</v>
      </c>
      <c r="E132" s="66" t="s">
        <v>27</v>
      </c>
      <c r="F132" s="86" t="s">
        <v>645</v>
      </c>
      <c r="G132" s="43"/>
      <c r="H132" s="43"/>
      <c r="I132" s="66" t="s">
        <v>646</v>
      </c>
      <c r="J132" s="40" t="s">
        <v>111</v>
      </c>
      <c r="K132" s="40" t="s">
        <v>164</v>
      </c>
      <c r="L132" s="40" t="s">
        <v>647</v>
      </c>
      <c r="M132" s="45" t="s">
        <v>257</v>
      </c>
    </row>
    <row r="133" s="12" customFormat="1" ht="77" customHeight="1" spans="1:13">
      <c r="A133" s="48">
        <v>116</v>
      </c>
      <c r="B133" s="48" t="s">
        <v>648</v>
      </c>
      <c r="C133" s="42">
        <v>6.94</v>
      </c>
      <c r="D133" s="66">
        <v>1</v>
      </c>
      <c r="E133" s="66" t="s">
        <v>27</v>
      </c>
      <c r="F133" s="49" t="s">
        <v>649</v>
      </c>
      <c r="G133" s="43"/>
      <c r="H133" s="43"/>
      <c r="I133" s="67" t="s">
        <v>228</v>
      </c>
      <c r="J133" s="63" t="s">
        <v>111</v>
      </c>
      <c r="K133" s="40" t="s">
        <v>183</v>
      </c>
      <c r="L133" s="43" t="s">
        <v>229</v>
      </c>
      <c r="M133" s="45" t="s">
        <v>381</v>
      </c>
    </row>
    <row r="134" s="12" customFormat="1" ht="97" customHeight="1" spans="1:13">
      <c r="A134" s="48">
        <v>117</v>
      </c>
      <c r="B134" s="48" t="s">
        <v>650</v>
      </c>
      <c r="C134" s="44">
        <v>2</v>
      </c>
      <c r="D134" s="48">
        <v>0.5</v>
      </c>
      <c r="E134" s="48" t="s">
        <v>19</v>
      </c>
      <c r="F134" s="43" t="s">
        <v>651</v>
      </c>
      <c r="G134" s="43"/>
      <c r="H134" s="49"/>
      <c r="I134" s="64" t="s">
        <v>652</v>
      </c>
      <c r="J134" s="43" t="s">
        <v>652</v>
      </c>
      <c r="K134" s="40" t="s">
        <v>164</v>
      </c>
      <c r="L134" s="43" t="s">
        <v>653</v>
      </c>
      <c r="M134" s="45" t="s">
        <v>257</v>
      </c>
    </row>
    <row r="135" s="12" customFormat="1" ht="77" customHeight="1" spans="1:13">
      <c r="A135" s="48">
        <v>118</v>
      </c>
      <c r="B135" s="50" t="s">
        <v>654</v>
      </c>
      <c r="C135" s="42">
        <v>1.16</v>
      </c>
      <c r="D135" s="48">
        <v>0.9</v>
      </c>
      <c r="E135" s="48" t="s">
        <v>19</v>
      </c>
      <c r="F135" s="43" t="s">
        <v>655</v>
      </c>
      <c r="G135" s="43"/>
      <c r="H135" s="87" t="s">
        <v>656</v>
      </c>
      <c r="I135" s="67" t="s">
        <v>657</v>
      </c>
      <c r="J135" s="63" t="s">
        <v>111</v>
      </c>
      <c r="K135" s="40" t="s">
        <v>164</v>
      </c>
      <c r="L135" s="43" t="s">
        <v>658</v>
      </c>
      <c r="M135" s="45" t="s">
        <v>381</v>
      </c>
    </row>
    <row r="136" s="12" customFormat="1" ht="119" customHeight="1" spans="1:13">
      <c r="A136" s="48">
        <v>119</v>
      </c>
      <c r="B136" s="50" t="s">
        <v>659</v>
      </c>
      <c r="C136" s="42">
        <v>0.9</v>
      </c>
      <c r="D136" s="53">
        <v>0.45</v>
      </c>
      <c r="E136" s="66" t="s">
        <v>27</v>
      </c>
      <c r="F136" s="43" t="s">
        <v>660</v>
      </c>
      <c r="G136" s="43"/>
      <c r="H136" s="87" t="s">
        <v>661</v>
      </c>
      <c r="I136" s="67" t="s">
        <v>662</v>
      </c>
      <c r="J136" s="63" t="s">
        <v>111</v>
      </c>
      <c r="K136" s="40" t="s">
        <v>358</v>
      </c>
      <c r="L136" s="63" t="s">
        <v>663</v>
      </c>
      <c r="M136" s="45" t="s">
        <v>381</v>
      </c>
    </row>
    <row r="137" s="12" customFormat="1" ht="45" customHeight="1" spans="1:13">
      <c r="A137" s="5" t="s">
        <v>664</v>
      </c>
      <c r="B137" s="5"/>
      <c r="C137" s="36">
        <f>SUM(C138:C141)</f>
        <v>61.2666</v>
      </c>
      <c r="D137" s="36">
        <f>SUM(D138:D141)</f>
        <v>12.2666</v>
      </c>
      <c r="E137" s="36"/>
      <c r="F137" s="37"/>
      <c r="G137" s="37"/>
      <c r="H137" s="37"/>
      <c r="I137" s="64"/>
      <c r="J137" s="43"/>
      <c r="K137" s="40"/>
      <c r="L137" s="43"/>
      <c r="M137" s="40"/>
    </row>
    <row r="138" s="12" customFormat="1" ht="72" customHeight="1" spans="1:13">
      <c r="A138" s="48">
        <v>120</v>
      </c>
      <c r="B138" s="41" t="s">
        <v>665</v>
      </c>
      <c r="C138" s="40">
        <v>40</v>
      </c>
      <c r="D138" s="40">
        <v>10</v>
      </c>
      <c r="E138" s="40" t="s">
        <v>19</v>
      </c>
      <c r="F138" s="43" t="s">
        <v>666</v>
      </c>
      <c r="G138" s="49" t="s">
        <v>667</v>
      </c>
      <c r="H138" s="43"/>
      <c r="I138" s="64" t="s">
        <v>260</v>
      </c>
      <c r="J138" s="43" t="s">
        <v>260</v>
      </c>
      <c r="K138" s="40" t="s">
        <v>668</v>
      </c>
      <c r="L138" s="43"/>
      <c r="M138" s="40"/>
    </row>
    <row r="139" s="12" customFormat="1" ht="266" customHeight="1" spans="1:13">
      <c r="A139" s="48">
        <v>121</v>
      </c>
      <c r="B139" s="48" t="s">
        <v>669</v>
      </c>
      <c r="C139" s="55">
        <v>20</v>
      </c>
      <c r="D139" s="40">
        <v>1</v>
      </c>
      <c r="E139" s="40" t="s">
        <v>19</v>
      </c>
      <c r="F139" s="49" t="s">
        <v>670</v>
      </c>
      <c r="G139" s="49" t="s">
        <v>671</v>
      </c>
      <c r="H139" s="43"/>
      <c r="I139" s="64" t="s">
        <v>672</v>
      </c>
      <c r="J139" s="43" t="s">
        <v>247</v>
      </c>
      <c r="K139" s="40" t="s">
        <v>673</v>
      </c>
      <c r="L139" s="43"/>
      <c r="M139" s="40"/>
    </row>
    <row r="140" s="18" customFormat="1" ht="409" customHeight="1" spans="1:13">
      <c r="A140" s="48">
        <v>122</v>
      </c>
      <c r="B140" s="50" t="s">
        <v>674</v>
      </c>
      <c r="C140" s="40">
        <v>0.8757</v>
      </c>
      <c r="D140" s="40">
        <v>0.8757</v>
      </c>
      <c r="E140" s="40" t="s">
        <v>27</v>
      </c>
      <c r="F140" s="88" t="s">
        <v>675</v>
      </c>
      <c r="G140" s="88" t="s">
        <v>676</v>
      </c>
      <c r="H140" s="88" t="s">
        <v>677</v>
      </c>
      <c r="I140" s="64" t="s">
        <v>678</v>
      </c>
      <c r="J140" s="43" t="s">
        <v>260</v>
      </c>
      <c r="K140" s="40" t="s">
        <v>679</v>
      </c>
      <c r="L140" s="43" t="s">
        <v>262</v>
      </c>
      <c r="M140" s="40"/>
    </row>
    <row r="141" s="12" customFormat="1" ht="155" customHeight="1" spans="1:13">
      <c r="A141" s="48">
        <v>123</v>
      </c>
      <c r="B141" s="50" t="s">
        <v>680</v>
      </c>
      <c r="C141" s="48">
        <v>0.3909</v>
      </c>
      <c r="D141" s="48">
        <v>0.3909</v>
      </c>
      <c r="E141" s="40" t="s">
        <v>27</v>
      </c>
      <c r="F141" s="88" t="s">
        <v>681</v>
      </c>
      <c r="G141" s="88" t="s">
        <v>682</v>
      </c>
      <c r="H141" s="88" t="s">
        <v>683</v>
      </c>
      <c r="I141" s="64" t="s">
        <v>678</v>
      </c>
      <c r="J141" s="43" t="s">
        <v>260</v>
      </c>
      <c r="K141" s="40" t="s">
        <v>277</v>
      </c>
      <c r="L141" s="43" t="s">
        <v>262</v>
      </c>
      <c r="M141" s="40"/>
    </row>
    <row r="142" s="12" customFormat="1" ht="51" customHeight="1" spans="1:13">
      <c r="A142" s="5" t="s">
        <v>684</v>
      </c>
      <c r="B142" s="5"/>
      <c r="C142" s="36">
        <f>SUM(C143)</f>
        <v>3.6779</v>
      </c>
      <c r="D142" s="36">
        <f>SUM(D143)</f>
        <v>0.54</v>
      </c>
      <c r="E142" s="36"/>
      <c r="F142" s="37"/>
      <c r="G142" s="37"/>
      <c r="H142" s="37"/>
      <c r="I142" s="67"/>
      <c r="J142" s="63"/>
      <c r="K142" s="40"/>
      <c r="L142" s="63"/>
      <c r="M142" s="40"/>
    </row>
    <row r="143" s="12" customFormat="1" ht="249" customHeight="1" spans="1:13">
      <c r="A143" s="44">
        <v>124</v>
      </c>
      <c r="B143" s="50" t="s">
        <v>685</v>
      </c>
      <c r="C143" s="52">
        <v>3.6779</v>
      </c>
      <c r="D143" s="44">
        <v>0.54</v>
      </c>
      <c r="E143" s="44" t="s">
        <v>19</v>
      </c>
      <c r="F143" s="43" t="s">
        <v>686</v>
      </c>
      <c r="G143" s="43" t="s">
        <v>687</v>
      </c>
      <c r="H143" s="56" t="s">
        <v>688</v>
      </c>
      <c r="I143" s="64" t="s">
        <v>689</v>
      </c>
      <c r="J143" s="43" t="s">
        <v>689</v>
      </c>
      <c r="K143" s="40" t="s">
        <v>690</v>
      </c>
      <c r="L143" s="43" t="s">
        <v>691</v>
      </c>
      <c r="M143" s="40" t="s">
        <v>692</v>
      </c>
    </row>
    <row r="144" s="12" customFormat="1" ht="62" customHeight="1" spans="1:13">
      <c r="A144" s="5" t="s">
        <v>693</v>
      </c>
      <c r="B144" s="5"/>
      <c r="C144" s="36">
        <f>SUM(C145)</f>
        <v>2.4</v>
      </c>
      <c r="D144" s="36">
        <f>SUM(D145)</f>
        <v>1.2</v>
      </c>
      <c r="E144" s="36"/>
      <c r="F144" s="37"/>
      <c r="G144" s="37"/>
      <c r="H144" s="37"/>
      <c r="I144" s="64"/>
      <c r="J144" s="43"/>
      <c r="K144" s="40"/>
      <c r="L144" s="43"/>
      <c r="M144" s="40"/>
    </row>
    <row r="145" s="18" customFormat="1" ht="76" customHeight="1" spans="1:13">
      <c r="A145" s="48">
        <v>125</v>
      </c>
      <c r="B145" s="48" t="s">
        <v>694</v>
      </c>
      <c r="C145" s="40">
        <v>2.4</v>
      </c>
      <c r="D145" s="40">
        <v>1.2</v>
      </c>
      <c r="E145" s="40" t="s">
        <v>19</v>
      </c>
      <c r="F145" s="43" t="s">
        <v>695</v>
      </c>
      <c r="G145" s="49" t="s">
        <v>37</v>
      </c>
      <c r="H145" s="43"/>
      <c r="I145" s="54" t="s">
        <v>553</v>
      </c>
      <c r="J145" s="79" t="s">
        <v>546</v>
      </c>
      <c r="K145" s="40" t="s">
        <v>255</v>
      </c>
      <c r="L145" s="79" t="s">
        <v>554</v>
      </c>
      <c r="M145" s="79"/>
    </row>
    <row r="146" s="12" customFormat="1" ht="46" customHeight="1" spans="1:13">
      <c r="A146" s="5" t="s">
        <v>696</v>
      </c>
      <c r="B146" s="5"/>
      <c r="C146" s="36">
        <f>SUM(C147:C148)</f>
        <v>4.4221</v>
      </c>
      <c r="D146" s="36">
        <f>SUM(D147:D148)</f>
        <v>2.2</v>
      </c>
      <c r="E146" s="40"/>
      <c r="F146" s="39"/>
      <c r="G146" s="39"/>
      <c r="H146" s="39"/>
      <c r="I146" s="64"/>
      <c r="J146" s="43"/>
      <c r="K146" s="40"/>
      <c r="L146" s="43"/>
      <c r="M146" s="40"/>
    </row>
    <row r="147" s="12" customFormat="1" ht="64" customHeight="1" spans="1:13">
      <c r="A147" s="44">
        <v>126</v>
      </c>
      <c r="B147" s="50" t="s">
        <v>697</v>
      </c>
      <c r="C147" s="53">
        <v>2.65</v>
      </c>
      <c r="D147" s="53">
        <v>1.32</v>
      </c>
      <c r="E147" s="40" t="s">
        <v>27</v>
      </c>
      <c r="F147" s="49" t="s">
        <v>698</v>
      </c>
      <c r="G147" s="87"/>
      <c r="H147" s="87" t="s">
        <v>699</v>
      </c>
      <c r="I147" s="64" t="s">
        <v>190</v>
      </c>
      <c r="J147" s="43" t="s">
        <v>190</v>
      </c>
      <c r="K147" s="40" t="s">
        <v>81</v>
      </c>
      <c r="L147" s="43" t="s">
        <v>700</v>
      </c>
      <c r="M147" s="40" t="s">
        <v>692</v>
      </c>
    </row>
    <row r="148" s="12" customFormat="1" ht="220" customHeight="1" spans="1:13">
      <c r="A148" s="44">
        <v>127</v>
      </c>
      <c r="B148" s="50" t="s">
        <v>701</v>
      </c>
      <c r="C148" s="52">
        <v>1.7721</v>
      </c>
      <c r="D148" s="48">
        <v>0.88</v>
      </c>
      <c r="E148" s="40" t="s">
        <v>27</v>
      </c>
      <c r="F148" s="43" t="s">
        <v>702</v>
      </c>
      <c r="G148" s="43" t="s">
        <v>703</v>
      </c>
      <c r="H148" s="49" t="s">
        <v>704</v>
      </c>
      <c r="I148" s="64" t="s">
        <v>705</v>
      </c>
      <c r="J148" s="43" t="s">
        <v>190</v>
      </c>
      <c r="K148" s="40" t="s">
        <v>706</v>
      </c>
      <c r="L148" s="43" t="s">
        <v>413</v>
      </c>
      <c r="M148" s="40" t="s">
        <v>692</v>
      </c>
    </row>
    <row r="149" s="12" customFormat="1" ht="49" customHeight="1" spans="1:13">
      <c r="A149" s="5" t="s">
        <v>707</v>
      </c>
      <c r="B149" s="5"/>
      <c r="C149" s="36">
        <f>SUM(C150:C155)</f>
        <v>21.27</v>
      </c>
      <c r="D149" s="36">
        <f>SUM(D150:D155)</f>
        <v>3.8</v>
      </c>
      <c r="E149" s="36"/>
      <c r="F149" s="37"/>
      <c r="G149" s="37"/>
      <c r="H149" s="37"/>
      <c r="I149" s="64"/>
      <c r="J149" s="43"/>
      <c r="K149" s="40"/>
      <c r="L149" s="43"/>
      <c r="M149" s="40"/>
    </row>
    <row r="150" s="12" customFormat="1" ht="227" customHeight="1" spans="1:13">
      <c r="A150" s="44">
        <v>128</v>
      </c>
      <c r="B150" s="48" t="s">
        <v>708</v>
      </c>
      <c r="C150" s="40">
        <v>15</v>
      </c>
      <c r="D150" s="40">
        <v>0.8</v>
      </c>
      <c r="E150" s="40" t="s">
        <v>19</v>
      </c>
      <c r="F150" s="45" t="s">
        <v>709</v>
      </c>
      <c r="G150" s="79" t="s">
        <v>710</v>
      </c>
      <c r="H150" s="79" t="s">
        <v>711</v>
      </c>
      <c r="I150" s="64" t="s">
        <v>712</v>
      </c>
      <c r="J150" s="43" t="s">
        <v>121</v>
      </c>
      <c r="K150" s="40" t="s">
        <v>122</v>
      </c>
      <c r="L150" s="43" t="s">
        <v>713</v>
      </c>
      <c r="M150" s="40"/>
    </row>
    <row r="151" s="18" customFormat="1" ht="95" customHeight="1" spans="1:13">
      <c r="A151" s="44">
        <v>129</v>
      </c>
      <c r="B151" s="48" t="s">
        <v>714</v>
      </c>
      <c r="C151" s="42">
        <v>2</v>
      </c>
      <c r="D151" s="42">
        <v>1</v>
      </c>
      <c r="E151" s="42" t="s">
        <v>27</v>
      </c>
      <c r="F151" s="43" t="s">
        <v>715</v>
      </c>
      <c r="G151" s="43" t="s">
        <v>716</v>
      </c>
      <c r="H151" s="43" t="s">
        <v>717</v>
      </c>
      <c r="I151" s="54" t="s">
        <v>718</v>
      </c>
      <c r="J151" s="79" t="s">
        <v>386</v>
      </c>
      <c r="K151" s="40" t="s">
        <v>387</v>
      </c>
      <c r="L151" s="79" t="s">
        <v>719</v>
      </c>
      <c r="M151" s="81"/>
    </row>
    <row r="152" s="18" customFormat="1" ht="74" customHeight="1" spans="1:13">
      <c r="A152" s="44">
        <v>130</v>
      </c>
      <c r="B152" s="48" t="s">
        <v>720</v>
      </c>
      <c r="C152" s="42">
        <v>1.35</v>
      </c>
      <c r="D152" s="42">
        <v>0.7</v>
      </c>
      <c r="E152" s="40" t="s">
        <v>19</v>
      </c>
      <c r="F152" s="43" t="s">
        <v>721</v>
      </c>
      <c r="G152" s="63"/>
      <c r="H152" s="43" t="s">
        <v>722</v>
      </c>
      <c r="I152" s="54" t="s">
        <v>723</v>
      </c>
      <c r="J152" s="79" t="s">
        <v>386</v>
      </c>
      <c r="K152" s="40" t="s">
        <v>387</v>
      </c>
      <c r="L152" s="79" t="s">
        <v>724</v>
      </c>
      <c r="M152" s="81"/>
    </row>
    <row r="153" s="12" customFormat="1" ht="90" customHeight="1" spans="1:13">
      <c r="A153" s="44">
        <v>131</v>
      </c>
      <c r="B153" s="50" t="s">
        <v>725</v>
      </c>
      <c r="C153" s="48">
        <v>1.1</v>
      </c>
      <c r="D153" s="44">
        <v>0.5</v>
      </c>
      <c r="E153" s="40" t="s">
        <v>19</v>
      </c>
      <c r="F153" s="70" t="s">
        <v>726</v>
      </c>
      <c r="G153" s="45" t="s">
        <v>727</v>
      </c>
      <c r="H153" s="70" t="s">
        <v>728</v>
      </c>
      <c r="I153" s="64" t="s">
        <v>459</v>
      </c>
      <c r="J153" s="43" t="s">
        <v>459</v>
      </c>
      <c r="K153" s="40" t="s">
        <v>164</v>
      </c>
      <c r="L153" s="43" t="s">
        <v>460</v>
      </c>
      <c r="M153" s="40"/>
    </row>
    <row r="154" s="12" customFormat="1" ht="96" customHeight="1" spans="1:13">
      <c r="A154" s="44">
        <v>132</v>
      </c>
      <c r="B154" s="50" t="s">
        <v>729</v>
      </c>
      <c r="C154" s="40">
        <v>1.02</v>
      </c>
      <c r="D154" s="40">
        <v>0.5</v>
      </c>
      <c r="E154" s="40" t="s">
        <v>19</v>
      </c>
      <c r="F154" s="89" t="s">
        <v>730</v>
      </c>
      <c r="G154" s="89" t="s">
        <v>731</v>
      </c>
      <c r="H154" s="45" t="s">
        <v>732</v>
      </c>
      <c r="I154" s="64" t="s">
        <v>459</v>
      </c>
      <c r="J154" s="43" t="s">
        <v>459</v>
      </c>
      <c r="K154" s="40" t="s">
        <v>234</v>
      </c>
      <c r="L154" s="43" t="s">
        <v>460</v>
      </c>
      <c r="M154" s="40"/>
    </row>
    <row r="155" s="12" customFormat="1" ht="109" customHeight="1" spans="1:13">
      <c r="A155" s="44">
        <v>133</v>
      </c>
      <c r="B155" s="50" t="s">
        <v>733</v>
      </c>
      <c r="C155" s="40">
        <v>0.8</v>
      </c>
      <c r="D155" s="40">
        <v>0.3</v>
      </c>
      <c r="E155" s="40" t="s">
        <v>19</v>
      </c>
      <c r="F155" s="70" t="s">
        <v>734</v>
      </c>
      <c r="G155" s="70" t="s">
        <v>478</v>
      </c>
      <c r="H155" s="70" t="s">
        <v>735</v>
      </c>
      <c r="I155" s="64" t="s">
        <v>459</v>
      </c>
      <c r="J155" s="43" t="s">
        <v>459</v>
      </c>
      <c r="K155" s="40" t="s">
        <v>239</v>
      </c>
      <c r="L155" s="43" t="s">
        <v>460</v>
      </c>
      <c r="M155" s="40"/>
    </row>
    <row r="156" s="12" customFormat="1" ht="44" customHeight="1" spans="1:13">
      <c r="A156" s="34" t="s">
        <v>736</v>
      </c>
      <c r="B156" s="34"/>
      <c r="C156" s="36">
        <f>SUM(C157,C167,C174,C181,C191,C205,C214,C217)</f>
        <v>790.8296</v>
      </c>
      <c r="D156" s="40"/>
      <c r="E156" s="40"/>
      <c r="F156" s="43"/>
      <c r="G156" s="43"/>
      <c r="H156" s="43"/>
      <c r="I156" s="43"/>
      <c r="J156" s="43"/>
      <c r="K156" s="40"/>
      <c r="L156" s="43"/>
      <c r="M156" s="40"/>
    </row>
    <row r="157" s="12" customFormat="1" ht="48" customHeight="1" spans="1:14">
      <c r="A157" s="34" t="s">
        <v>737</v>
      </c>
      <c r="B157" s="34"/>
      <c r="C157" s="34">
        <f>SUM(C158:C166)</f>
        <v>59.96</v>
      </c>
      <c r="D157" s="34"/>
      <c r="E157" s="34"/>
      <c r="F157" s="36"/>
      <c r="G157" s="36"/>
      <c r="H157" s="36"/>
      <c r="I157" s="4"/>
      <c r="J157" s="61"/>
      <c r="K157" s="61"/>
      <c r="L157" s="61"/>
      <c r="M157" s="40"/>
      <c r="N157" s="92"/>
    </row>
    <row r="158" s="12" customFormat="1" ht="70" customHeight="1" spans="1:14">
      <c r="A158" s="42">
        <v>134</v>
      </c>
      <c r="B158" s="41" t="s">
        <v>738</v>
      </c>
      <c r="C158" s="40">
        <v>40</v>
      </c>
      <c r="D158" s="40"/>
      <c r="E158" s="40" t="s">
        <v>19</v>
      </c>
      <c r="F158" s="40"/>
      <c r="G158" s="40"/>
      <c r="H158" s="40"/>
      <c r="I158" s="64" t="s">
        <v>418</v>
      </c>
      <c r="J158" s="43" t="s">
        <v>418</v>
      </c>
      <c r="K158" s="40" t="s">
        <v>739</v>
      </c>
      <c r="L158" s="43"/>
      <c r="M158" s="40"/>
      <c r="N158" s="92"/>
    </row>
    <row r="159" s="14" customFormat="1" ht="64" customHeight="1" spans="1:14">
      <c r="A159" s="42">
        <v>135</v>
      </c>
      <c r="B159" s="40" t="s">
        <v>740</v>
      </c>
      <c r="C159" s="42">
        <v>8</v>
      </c>
      <c r="D159" s="40"/>
      <c r="E159" s="40" t="s">
        <v>19</v>
      </c>
      <c r="F159" s="42"/>
      <c r="G159" s="40"/>
      <c r="H159" s="40"/>
      <c r="I159" s="64" t="s">
        <v>741</v>
      </c>
      <c r="J159" s="43" t="s">
        <v>233</v>
      </c>
      <c r="K159" s="40" t="s">
        <v>234</v>
      </c>
      <c r="L159" s="43"/>
      <c r="M159" s="40"/>
      <c r="N159" s="92"/>
    </row>
    <row r="160" s="12" customFormat="1" ht="76" customHeight="1" spans="1:14">
      <c r="A160" s="42">
        <v>136</v>
      </c>
      <c r="B160" s="90" t="s">
        <v>742</v>
      </c>
      <c r="C160" s="90">
        <v>3.26</v>
      </c>
      <c r="D160" s="90"/>
      <c r="E160" s="40" t="s">
        <v>19</v>
      </c>
      <c r="F160" s="90"/>
      <c r="G160" s="36"/>
      <c r="H160" s="40"/>
      <c r="I160" s="93" t="s">
        <v>743</v>
      </c>
      <c r="J160" s="43" t="s">
        <v>357</v>
      </c>
      <c r="K160" s="40" t="s">
        <v>358</v>
      </c>
      <c r="L160" s="43"/>
      <c r="M160" s="40"/>
      <c r="N160" s="92"/>
    </row>
    <row r="161" s="14" customFormat="1" ht="80" customHeight="1" spans="1:20">
      <c r="A161" s="42">
        <v>137</v>
      </c>
      <c r="B161" s="40" t="s">
        <v>744</v>
      </c>
      <c r="C161" s="40">
        <v>2.2</v>
      </c>
      <c r="D161" s="40"/>
      <c r="E161" s="40" t="s">
        <v>19</v>
      </c>
      <c r="F161" s="40"/>
      <c r="G161" s="40"/>
      <c r="H161" s="40"/>
      <c r="I161" s="64" t="s">
        <v>745</v>
      </c>
      <c r="J161" s="43" t="s">
        <v>233</v>
      </c>
      <c r="K161" s="40" t="s">
        <v>234</v>
      </c>
      <c r="L161" s="43"/>
      <c r="M161" s="40"/>
      <c r="N161" s="92"/>
      <c r="Q161" s="12"/>
      <c r="R161" s="12"/>
      <c r="S161" s="12"/>
      <c r="T161" s="12"/>
    </row>
    <row r="162" s="12" customFormat="1" ht="110" customHeight="1" spans="1:14">
      <c r="A162" s="42">
        <v>138</v>
      </c>
      <c r="B162" s="40" t="s">
        <v>746</v>
      </c>
      <c r="C162" s="40">
        <v>1.5</v>
      </c>
      <c r="D162" s="90"/>
      <c r="E162" s="40" t="s">
        <v>19</v>
      </c>
      <c r="F162" s="40"/>
      <c r="G162" s="40"/>
      <c r="H162" s="40"/>
      <c r="I162" s="64" t="s">
        <v>747</v>
      </c>
      <c r="J162" s="40" t="s">
        <v>233</v>
      </c>
      <c r="K162" s="40" t="s">
        <v>234</v>
      </c>
      <c r="L162" s="40"/>
      <c r="M162" s="40"/>
      <c r="N162" s="92"/>
    </row>
    <row r="163" s="12" customFormat="1" ht="66" customHeight="1" spans="1:14">
      <c r="A163" s="42">
        <v>139</v>
      </c>
      <c r="B163" s="90" t="s">
        <v>748</v>
      </c>
      <c r="C163" s="90">
        <v>1.45</v>
      </c>
      <c r="D163" s="90"/>
      <c r="E163" s="40" t="s">
        <v>19</v>
      </c>
      <c r="F163" s="90"/>
      <c r="G163" s="36"/>
      <c r="H163" s="40"/>
      <c r="I163" s="93" t="s">
        <v>749</v>
      </c>
      <c r="J163" s="43" t="s">
        <v>749</v>
      </c>
      <c r="K163" s="40" t="s">
        <v>89</v>
      </c>
      <c r="L163" s="43"/>
      <c r="M163" s="40"/>
      <c r="N163" s="92"/>
    </row>
    <row r="164" s="12" customFormat="1" ht="93" customHeight="1" spans="1:14">
      <c r="A164" s="42">
        <v>140</v>
      </c>
      <c r="B164" s="40" t="s">
        <v>750</v>
      </c>
      <c r="C164" s="42">
        <v>1.6</v>
      </c>
      <c r="D164" s="40"/>
      <c r="E164" s="40" t="s">
        <v>19</v>
      </c>
      <c r="F164" s="42"/>
      <c r="G164" s="42"/>
      <c r="H164" s="40"/>
      <c r="I164" s="64" t="s">
        <v>751</v>
      </c>
      <c r="J164" s="43" t="s">
        <v>23</v>
      </c>
      <c r="K164" s="40" t="s">
        <v>40</v>
      </c>
      <c r="L164" s="43"/>
      <c r="M164" s="40"/>
      <c r="N164" s="92"/>
    </row>
    <row r="165" s="21" customFormat="1" ht="88" customHeight="1" spans="1:14">
      <c r="A165" s="42">
        <v>141</v>
      </c>
      <c r="B165" s="90" t="s">
        <v>752</v>
      </c>
      <c r="C165" s="90">
        <v>1.25</v>
      </c>
      <c r="D165" s="90"/>
      <c r="E165" s="40" t="s">
        <v>19</v>
      </c>
      <c r="F165" s="90" t="s">
        <v>753</v>
      </c>
      <c r="G165" s="48" t="s">
        <v>754</v>
      </c>
      <c r="H165" s="40" t="s">
        <v>755</v>
      </c>
      <c r="I165" s="93" t="s">
        <v>756</v>
      </c>
      <c r="J165" s="88" t="s">
        <v>474</v>
      </c>
      <c r="K165" s="90" t="s">
        <v>144</v>
      </c>
      <c r="L165" s="88"/>
      <c r="M165" s="81"/>
      <c r="N165" s="94"/>
    </row>
    <row r="166" s="21" customFormat="1" ht="102" customHeight="1" spans="1:14">
      <c r="A166" s="42">
        <v>142</v>
      </c>
      <c r="B166" s="40" t="s">
        <v>757</v>
      </c>
      <c r="C166" s="42">
        <v>0.7</v>
      </c>
      <c r="D166" s="42"/>
      <c r="E166" s="40" t="s">
        <v>19</v>
      </c>
      <c r="F166" s="42"/>
      <c r="G166" s="81"/>
      <c r="H166" s="79"/>
      <c r="I166" s="54" t="s">
        <v>758</v>
      </c>
      <c r="J166" s="79" t="s">
        <v>386</v>
      </c>
      <c r="K166" s="40" t="s">
        <v>387</v>
      </c>
      <c r="L166" s="79"/>
      <c r="M166" s="81"/>
      <c r="N166" s="94"/>
    </row>
    <row r="167" s="12" customFormat="1" ht="47" customHeight="1" spans="1:14">
      <c r="A167" s="34" t="s">
        <v>759</v>
      </c>
      <c r="B167" s="34"/>
      <c r="C167" s="36">
        <f>SUM(C168:C173)</f>
        <v>67.3123</v>
      </c>
      <c r="D167" s="34"/>
      <c r="E167" s="34"/>
      <c r="F167" s="36"/>
      <c r="G167" s="40"/>
      <c r="H167" s="40"/>
      <c r="I167" s="64"/>
      <c r="J167" s="43"/>
      <c r="K167" s="40"/>
      <c r="L167" s="43"/>
      <c r="M167" s="40"/>
      <c r="N167" s="92"/>
    </row>
    <row r="168" s="12" customFormat="1" ht="88" customHeight="1" spans="1:14">
      <c r="A168" s="40">
        <v>143</v>
      </c>
      <c r="B168" s="41" t="s">
        <v>760</v>
      </c>
      <c r="C168" s="40">
        <v>45</v>
      </c>
      <c r="D168" s="42"/>
      <c r="E168" s="40" t="s">
        <v>19</v>
      </c>
      <c r="F168" s="40"/>
      <c r="G168" s="40"/>
      <c r="H168" s="40"/>
      <c r="I168" s="64" t="s">
        <v>104</v>
      </c>
      <c r="J168" s="43" t="s">
        <v>104</v>
      </c>
      <c r="K168" s="40" t="s">
        <v>105</v>
      </c>
      <c r="L168" s="43" t="s">
        <v>106</v>
      </c>
      <c r="M168" s="40"/>
      <c r="N168" s="92"/>
    </row>
    <row r="169" s="12" customFormat="1" ht="102" customHeight="1" spans="1:14">
      <c r="A169" s="40">
        <v>144</v>
      </c>
      <c r="B169" s="40" t="s">
        <v>761</v>
      </c>
      <c r="C169" s="52">
        <v>17.1623</v>
      </c>
      <c r="D169" s="40"/>
      <c r="E169" s="40" t="s">
        <v>19</v>
      </c>
      <c r="F169" s="52"/>
      <c r="G169" s="42"/>
      <c r="H169" s="40"/>
      <c r="I169" s="64" t="s">
        <v>260</v>
      </c>
      <c r="J169" s="43" t="s">
        <v>260</v>
      </c>
      <c r="K169" s="40" t="s">
        <v>217</v>
      </c>
      <c r="L169" s="43"/>
      <c r="M169" s="42"/>
      <c r="N169" s="95"/>
    </row>
    <row r="170" s="12" customFormat="1" ht="75" customHeight="1" spans="1:14">
      <c r="A170" s="40">
        <v>145</v>
      </c>
      <c r="B170" s="40" t="s">
        <v>762</v>
      </c>
      <c r="C170" s="40">
        <v>1.5</v>
      </c>
      <c r="D170" s="40"/>
      <c r="E170" s="40" t="s">
        <v>19</v>
      </c>
      <c r="F170" s="40"/>
      <c r="G170" s="40"/>
      <c r="H170" s="40"/>
      <c r="I170" s="64" t="s">
        <v>260</v>
      </c>
      <c r="J170" s="43" t="s">
        <v>260</v>
      </c>
      <c r="K170" s="40" t="s">
        <v>763</v>
      </c>
      <c r="L170" s="43"/>
      <c r="M170" s="40"/>
      <c r="N170" s="92"/>
    </row>
    <row r="171" s="21" customFormat="1" ht="78" customHeight="1" spans="1:14">
      <c r="A171" s="40">
        <v>146</v>
      </c>
      <c r="B171" s="40" t="s">
        <v>764</v>
      </c>
      <c r="C171" s="42">
        <v>0.7</v>
      </c>
      <c r="D171" s="40"/>
      <c r="E171" s="40" t="s">
        <v>19</v>
      </c>
      <c r="F171" s="42"/>
      <c r="G171" s="42"/>
      <c r="H171" s="40"/>
      <c r="I171" s="54" t="s">
        <v>765</v>
      </c>
      <c r="J171" s="79" t="s">
        <v>765</v>
      </c>
      <c r="K171" s="40" t="s">
        <v>89</v>
      </c>
      <c r="L171" s="79"/>
      <c r="M171" s="81"/>
      <c r="N171" s="94"/>
    </row>
    <row r="172" s="21" customFormat="1" ht="84" customHeight="1" spans="1:14">
      <c r="A172" s="40">
        <v>147</v>
      </c>
      <c r="B172" s="40" t="s">
        <v>766</v>
      </c>
      <c r="C172" s="42">
        <v>0.49</v>
      </c>
      <c r="D172" s="42"/>
      <c r="E172" s="40" t="s">
        <v>19</v>
      </c>
      <c r="F172" s="42"/>
      <c r="G172" s="42"/>
      <c r="H172" s="40"/>
      <c r="I172" s="67" t="s">
        <v>765</v>
      </c>
      <c r="J172" s="63" t="s">
        <v>765</v>
      </c>
      <c r="K172" s="40" t="s">
        <v>358</v>
      </c>
      <c r="L172" s="63"/>
      <c r="M172" s="81"/>
      <c r="N172" s="94"/>
    </row>
    <row r="173" s="21" customFormat="1" ht="187" customHeight="1" spans="1:14">
      <c r="A173" s="40">
        <v>148</v>
      </c>
      <c r="B173" s="50" t="s">
        <v>767</v>
      </c>
      <c r="C173" s="42">
        <v>2.46</v>
      </c>
      <c r="D173" s="42"/>
      <c r="E173" s="40" t="s">
        <v>19</v>
      </c>
      <c r="F173" s="91" t="s">
        <v>768</v>
      </c>
      <c r="G173" s="91" t="s">
        <v>769</v>
      </c>
      <c r="H173" s="91" t="s">
        <v>770</v>
      </c>
      <c r="I173" s="67" t="s">
        <v>88</v>
      </c>
      <c r="J173" s="63" t="s">
        <v>88</v>
      </c>
      <c r="K173" s="40" t="s">
        <v>132</v>
      </c>
      <c r="L173" s="43" t="s">
        <v>90</v>
      </c>
      <c r="M173" s="40"/>
      <c r="N173" s="92"/>
    </row>
    <row r="174" s="12" customFormat="1" ht="58" customHeight="1" spans="1:14">
      <c r="A174" s="34" t="s">
        <v>771</v>
      </c>
      <c r="B174" s="34"/>
      <c r="C174" s="36">
        <f>SUM(C175:C180)</f>
        <v>343.32</v>
      </c>
      <c r="D174" s="34"/>
      <c r="E174" s="34"/>
      <c r="F174" s="36"/>
      <c r="G174" s="34"/>
      <c r="H174" s="34"/>
      <c r="I174" s="96"/>
      <c r="J174" s="61"/>
      <c r="K174" s="40"/>
      <c r="L174" s="61"/>
      <c r="M174" s="40"/>
      <c r="N174" s="92"/>
    </row>
    <row r="175" s="12" customFormat="1" ht="73" customHeight="1" spans="1:14">
      <c r="A175" s="48">
        <v>149</v>
      </c>
      <c r="B175" s="41" t="s">
        <v>772</v>
      </c>
      <c r="C175" s="40">
        <v>300</v>
      </c>
      <c r="D175" s="40"/>
      <c r="E175" s="40" t="s">
        <v>19</v>
      </c>
      <c r="F175" s="40"/>
      <c r="G175" s="40"/>
      <c r="H175" s="40"/>
      <c r="I175" s="64" t="s">
        <v>418</v>
      </c>
      <c r="J175" s="43" t="s">
        <v>418</v>
      </c>
      <c r="K175" s="40" t="s">
        <v>773</v>
      </c>
      <c r="L175" s="43">
        <v>18476934045</v>
      </c>
      <c r="M175" s="40"/>
      <c r="N175" s="92"/>
    </row>
    <row r="176" s="12" customFormat="1" ht="64" customHeight="1" spans="1:14">
      <c r="A176" s="48">
        <v>150</v>
      </c>
      <c r="B176" s="48" t="s">
        <v>774</v>
      </c>
      <c r="C176" s="48">
        <v>30</v>
      </c>
      <c r="D176" s="40"/>
      <c r="E176" s="40" t="s">
        <v>19</v>
      </c>
      <c r="F176" s="48"/>
      <c r="G176" s="40"/>
      <c r="H176" s="40"/>
      <c r="I176" s="64" t="s">
        <v>775</v>
      </c>
      <c r="J176" s="43" t="s">
        <v>775</v>
      </c>
      <c r="K176" s="40" t="s">
        <v>132</v>
      </c>
      <c r="L176" s="43"/>
      <c r="M176" s="40"/>
      <c r="N176" s="92"/>
    </row>
    <row r="177" s="21" customFormat="1" ht="61" customHeight="1" spans="1:14">
      <c r="A177" s="48">
        <v>151</v>
      </c>
      <c r="B177" s="48" t="s">
        <v>776</v>
      </c>
      <c r="C177" s="48">
        <v>10</v>
      </c>
      <c r="D177" s="48"/>
      <c r="E177" s="40" t="s">
        <v>19</v>
      </c>
      <c r="F177" s="48" t="s">
        <v>777</v>
      </c>
      <c r="G177" s="48" t="s">
        <v>754</v>
      </c>
      <c r="H177" s="40" t="s">
        <v>778</v>
      </c>
      <c r="I177" s="83" t="s">
        <v>779</v>
      </c>
      <c r="J177" s="48" t="s">
        <v>474</v>
      </c>
      <c r="K177" s="48" t="s">
        <v>144</v>
      </c>
      <c r="L177" s="48"/>
      <c r="M177" s="81"/>
      <c r="N177" s="94"/>
    </row>
    <row r="178" s="21" customFormat="1" ht="59" customHeight="1" spans="1:14">
      <c r="A178" s="48">
        <v>152</v>
      </c>
      <c r="B178" s="40" t="s">
        <v>780</v>
      </c>
      <c r="C178" s="42">
        <v>2</v>
      </c>
      <c r="D178" s="42"/>
      <c r="E178" s="40" t="s">
        <v>19</v>
      </c>
      <c r="F178" s="42"/>
      <c r="G178" s="81"/>
      <c r="H178" s="79"/>
      <c r="I178" s="66" t="s">
        <v>781</v>
      </c>
      <c r="J178" s="79" t="s">
        <v>386</v>
      </c>
      <c r="K178" s="40" t="s">
        <v>782</v>
      </c>
      <c r="L178" s="79"/>
      <c r="M178" s="81"/>
      <c r="N178" s="94"/>
    </row>
    <row r="179" s="21" customFormat="1" ht="61" customHeight="1" spans="1:14">
      <c r="A179" s="48">
        <v>153</v>
      </c>
      <c r="B179" s="40" t="s">
        <v>783</v>
      </c>
      <c r="C179" s="42">
        <v>0.51</v>
      </c>
      <c r="D179" s="42"/>
      <c r="E179" s="40" t="s">
        <v>19</v>
      </c>
      <c r="F179" s="42"/>
      <c r="G179" s="81"/>
      <c r="H179" s="79"/>
      <c r="I179" s="66" t="s">
        <v>784</v>
      </c>
      <c r="J179" s="79" t="s">
        <v>418</v>
      </c>
      <c r="K179" s="40" t="s">
        <v>299</v>
      </c>
      <c r="L179" s="79"/>
      <c r="M179" s="81"/>
      <c r="N179" s="94"/>
    </row>
    <row r="180" s="21" customFormat="1" ht="84" customHeight="1" spans="1:14">
      <c r="A180" s="48">
        <v>154</v>
      </c>
      <c r="B180" s="40" t="s">
        <v>785</v>
      </c>
      <c r="C180" s="42">
        <v>0.81</v>
      </c>
      <c r="D180" s="42"/>
      <c r="E180" s="40" t="s">
        <v>19</v>
      </c>
      <c r="F180" s="42"/>
      <c r="G180" s="81"/>
      <c r="H180" s="79"/>
      <c r="I180" s="54" t="s">
        <v>523</v>
      </c>
      <c r="J180" s="79" t="s">
        <v>523</v>
      </c>
      <c r="K180" s="40" t="s">
        <v>387</v>
      </c>
      <c r="L180" s="79" t="s">
        <v>786</v>
      </c>
      <c r="M180" s="81"/>
      <c r="N180" s="94"/>
    </row>
    <row r="181" s="12" customFormat="1" ht="42" customHeight="1" spans="1:14">
      <c r="A181" s="34" t="s">
        <v>787</v>
      </c>
      <c r="B181" s="34"/>
      <c r="C181" s="36">
        <f>SUM(C182:C190)</f>
        <v>151.02</v>
      </c>
      <c r="D181" s="40"/>
      <c r="E181" s="40"/>
      <c r="F181" s="36"/>
      <c r="G181" s="40"/>
      <c r="H181" s="40"/>
      <c r="I181" s="64"/>
      <c r="J181" s="43"/>
      <c r="K181" s="40"/>
      <c r="L181" s="43"/>
      <c r="M181" s="40"/>
      <c r="N181" s="92"/>
    </row>
    <row r="182" s="12" customFormat="1" ht="64" customHeight="1" spans="1:14">
      <c r="A182" s="40">
        <v>155</v>
      </c>
      <c r="B182" s="40" t="s">
        <v>788</v>
      </c>
      <c r="C182" s="40">
        <v>39.19</v>
      </c>
      <c r="D182" s="40"/>
      <c r="E182" s="40" t="s">
        <v>19</v>
      </c>
      <c r="F182" s="40"/>
      <c r="G182" s="40"/>
      <c r="H182" s="40"/>
      <c r="I182" s="64" t="s">
        <v>260</v>
      </c>
      <c r="J182" s="43" t="s">
        <v>260</v>
      </c>
      <c r="K182" s="40" t="s">
        <v>789</v>
      </c>
      <c r="L182" s="43" t="s">
        <v>262</v>
      </c>
      <c r="M182" s="40"/>
      <c r="N182" s="92"/>
    </row>
    <row r="183" s="16" customFormat="1" ht="79" customHeight="1" spans="1:14">
      <c r="A183" s="40">
        <v>156</v>
      </c>
      <c r="B183" s="40" t="s">
        <v>790</v>
      </c>
      <c r="C183" s="42">
        <v>21</v>
      </c>
      <c r="D183" s="40"/>
      <c r="E183" s="40" t="s">
        <v>19</v>
      </c>
      <c r="F183" s="42"/>
      <c r="G183" s="42"/>
      <c r="H183" s="40"/>
      <c r="I183" s="64" t="s">
        <v>260</v>
      </c>
      <c r="J183" s="43" t="s">
        <v>260</v>
      </c>
      <c r="K183" s="40" t="s">
        <v>791</v>
      </c>
      <c r="L183" s="43"/>
      <c r="M183" s="40"/>
      <c r="N183" s="92"/>
    </row>
    <row r="184" s="12" customFormat="1" ht="79" customHeight="1" spans="1:14">
      <c r="A184" s="40">
        <v>157</v>
      </c>
      <c r="B184" s="41" t="s">
        <v>792</v>
      </c>
      <c r="C184" s="53">
        <v>23.24</v>
      </c>
      <c r="D184" s="40"/>
      <c r="E184" s="40" t="s">
        <v>19</v>
      </c>
      <c r="F184" s="53"/>
      <c r="G184" s="40"/>
      <c r="H184" s="40"/>
      <c r="I184" s="64" t="s">
        <v>260</v>
      </c>
      <c r="J184" s="43" t="s">
        <v>260</v>
      </c>
      <c r="K184" s="40" t="s">
        <v>793</v>
      </c>
      <c r="L184" s="43" t="s">
        <v>794</v>
      </c>
      <c r="M184" s="40"/>
      <c r="N184" s="92"/>
    </row>
    <row r="185" s="14" customFormat="1" ht="78" customHeight="1" spans="1:14">
      <c r="A185" s="40">
        <v>158</v>
      </c>
      <c r="B185" s="41" t="s">
        <v>795</v>
      </c>
      <c r="C185" s="42">
        <v>15.69</v>
      </c>
      <c r="D185" s="40"/>
      <c r="E185" s="40" t="s">
        <v>19</v>
      </c>
      <c r="F185" s="42"/>
      <c r="G185" s="40"/>
      <c r="H185" s="40"/>
      <c r="I185" s="64" t="s">
        <v>260</v>
      </c>
      <c r="J185" s="43" t="s">
        <v>260</v>
      </c>
      <c r="K185" s="40" t="s">
        <v>299</v>
      </c>
      <c r="L185" s="43" t="s">
        <v>262</v>
      </c>
      <c r="M185" s="40"/>
      <c r="N185" s="92"/>
    </row>
    <row r="186" s="14" customFormat="1" ht="83" customHeight="1" spans="1:14">
      <c r="A186" s="40">
        <v>159</v>
      </c>
      <c r="B186" s="41" t="s">
        <v>796</v>
      </c>
      <c r="C186" s="42">
        <v>12.4</v>
      </c>
      <c r="D186" s="40"/>
      <c r="E186" s="40" t="s">
        <v>19</v>
      </c>
      <c r="F186" s="42"/>
      <c r="G186" s="40"/>
      <c r="H186" s="40"/>
      <c r="I186" s="64" t="s">
        <v>260</v>
      </c>
      <c r="J186" s="43" t="s">
        <v>260</v>
      </c>
      <c r="K186" s="40" t="s">
        <v>797</v>
      </c>
      <c r="L186" s="43">
        <v>18476934045</v>
      </c>
      <c r="M186" s="40"/>
      <c r="N186" s="92"/>
    </row>
    <row r="187" s="12" customFormat="1" ht="74" customHeight="1" spans="1:14">
      <c r="A187" s="40">
        <v>160</v>
      </c>
      <c r="B187" s="41" t="s">
        <v>798</v>
      </c>
      <c r="C187" s="42">
        <v>12</v>
      </c>
      <c r="D187" s="40"/>
      <c r="E187" s="40" t="s">
        <v>19</v>
      </c>
      <c r="F187" s="42"/>
      <c r="G187" s="40"/>
      <c r="H187" s="40"/>
      <c r="I187" s="64" t="s">
        <v>418</v>
      </c>
      <c r="J187" s="43" t="s">
        <v>418</v>
      </c>
      <c r="K187" s="40" t="s">
        <v>261</v>
      </c>
      <c r="L187" s="43">
        <v>18476934045</v>
      </c>
      <c r="M187" s="40"/>
      <c r="N187" s="92"/>
    </row>
    <row r="188" s="16" customFormat="1" ht="78" customHeight="1" spans="1:14">
      <c r="A188" s="40">
        <v>161</v>
      </c>
      <c r="B188" s="40" t="s">
        <v>799</v>
      </c>
      <c r="C188" s="55">
        <v>3</v>
      </c>
      <c r="D188" s="40"/>
      <c r="E188" s="40" t="s">
        <v>19</v>
      </c>
      <c r="F188" s="55"/>
      <c r="G188" s="40"/>
      <c r="H188" s="40"/>
      <c r="I188" s="64" t="s">
        <v>260</v>
      </c>
      <c r="J188" s="43" t="s">
        <v>260</v>
      </c>
      <c r="K188" s="40" t="s">
        <v>366</v>
      </c>
      <c r="L188" s="43">
        <v>18476934045</v>
      </c>
      <c r="M188" s="40"/>
      <c r="N188" s="92"/>
    </row>
    <row r="189" s="14" customFormat="1" ht="61" customHeight="1" spans="1:14">
      <c r="A189" s="40">
        <v>162</v>
      </c>
      <c r="B189" s="40" t="s">
        <v>800</v>
      </c>
      <c r="C189" s="40">
        <v>1.5</v>
      </c>
      <c r="D189" s="40"/>
      <c r="E189" s="40" t="s">
        <v>19</v>
      </c>
      <c r="F189" s="40"/>
      <c r="G189" s="40"/>
      <c r="H189" s="40"/>
      <c r="I189" s="64" t="s">
        <v>275</v>
      </c>
      <c r="J189" s="43" t="s">
        <v>275</v>
      </c>
      <c r="K189" s="40" t="s">
        <v>412</v>
      </c>
      <c r="L189" s="43" t="s">
        <v>262</v>
      </c>
      <c r="M189" s="40"/>
      <c r="N189" s="92"/>
    </row>
    <row r="190" s="12" customFormat="1" ht="74" customHeight="1" spans="1:14">
      <c r="A190" s="40">
        <v>163</v>
      </c>
      <c r="B190" s="41" t="s">
        <v>801</v>
      </c>
      <c r="C190" s="40">
        <v>23</v>
      </c>
      <c r="D190" s="40"/>
      <c r="E190" s="40" t="s">
        <v>19</v>
      </c>
      <c r="F190" s="40"/>
      <c r="G190" s="48"/>
      <c r="H190" s="40"/>
      <c r="I190" s="64" t="s">
        <v>247</v>
      </c>
      <c r="J190" s="43" t="s">
        <v>418</v>
      </c>
      <c r="K190" s="40" t="s">
        <v>261</v>
      </c>
      <c r="L190" s="43"/>
      <c r="M190" s="40"/>
      <c r="N190" s="92"/>
    </row>
    <row r="191" s="12" customFormat="1" ht="60" customHeight="1" spans="1:14">
      <c r="A191" s="34" t="s">
        <v>802</v>
      </c>
      <c r="B191" s="34"/>
      <c r="C191" s="36">
        <f>SUM(C192:C204)</f>
        <v>50.2218</v>
      </c>
      <c r="D191" s="34"/>
      <c r="E191" s="34"/>
      <c r="F191" s="36"/>
      <c r="G191" s="34"/>
      <c r="H191" s="34"/>
      <c r="I191" s="96"/>
      <c r="J191" s="61"/>
      <c r="K191" s="34"/>
      <c r="L191" s="61"/>
      <c r="M191" s="34"/>
      <c r="N191" s="97"/>
    </row>
    <row r="192" s="12" customFormat="1" ht="109" customHeight="1" spans="1:14">
      <c r="A192" s="42">
        <v>164</v>
      </c>
      <c r="B192" s="41" t="s">
        <v>803</v>
      </c>
      <c r="C192" s="42">
        <v>15</v>
      </c>
      <c r="D192" s="40"/>
      <c r="E192" s="40" t="s">
        <v>19</v>
      </c>
      <c r="F192" s="42"/>
      <c r="G192" s="42"/>
      <c r="H192" s="40"/>
      <c r="I192" s="64" t="s">
        <v>804</v>
      </c>
      <c r="J192" s="43" t="s">
        <v>804</v>
      </c>
      <c r="K192" s="40" t="s">
        <v>122</v>
      </c>
      <c r="L192" s="43">
        <v>18476934045</v>
      </c>
      <c r="M192" s="40"/>
      <c r="N192" s="92"/>
    </row>
    <row r="193" s="16" customFormat="1" ht="100" customHeight="1" spans="1:14">
      <c r="A193" s="42">
        <v>165</v>
      </c>
      <c r="B193" s="40" t="s">
        <v>805</v>
      </c>
      <c r="C193" s="40">
        <v>13.8</v>
      </c>
      <c r="D193" s="40"/>
      <c r="E193" s="40" t="s">
        <v>19</v>
      </c>
      <c r="F193" s="40"/>
      <c r="G193" s="40"/>
      <c r="H193" s="40"/>
      <c r="I193" s="64" t="s">
        <v>269</v>
      </c>
      <c r="J193" s="43" t="s">
        <v>269</v>
      </c>
      <c r="K193" s="40" t="s">
        <v>81</v>
      </c>
      <c r="L193" s="43"/>
      <c r="M193" s="40"/>
      <c r="N193" s="92"/>
    </row>
    <row r="194" s="12" customFormat="1" ht="115" customHeight="1" spans="1:14">
      <c r="A194" s="42">
        <v>166</v>
      </c>
      <c r="B194" s="50" t="s">
        <v>806</v>
      </c>
      <c r="C194" s="48">
        <v>2.8</v>
      </c>
      <c r="D194" s="40"/>
      <c r="E194" s="40" t="s">
        <v>19</v>
      </c>
      <c r="F194" s="48"/>
      <c r="G194" s="42"/>
      <c r="H194" s="40"/>
      <c r="I194" s="64" t="s">
        <v>126</v>
      </c>
      <c r="J194" s="43" t="s">
        <v>126</v>
      </c>
      <c r="K194" s="40" t="s">
        <v>127</v>
      </c>
      <c r="L194" s="43" t="s">
        <v>807</v>
      </c>
      <c r="M194" s="40"/>
      <c r="N194" s="92"/>
    </row>
    <row r="195" s="22" customFormat="1" ht="66" customHeight="1" spans="1:14">
      <c r="A195" s="42">
        <v>167</v>
      </c>
      <c r="B195" s="40" t="s">
        <v>808</v>
      </c>
      <c r="C195" s="40">
        <v>3</v>
      </c>
      <c r="D195" s="40"/>
      <c r="E195" s="40" t="s">
        <v>19</v>
      </c>
      <c r="F195" s="40"/>
      <c r="G195" s="40"/>
      <c r="H195" s="40"/>
      <c r="I195" s="64" t="s">
        <v>809</v>
      </c>
      <c r="J195" s="43" t="s">
        <v>809</v>
      </c>
      <c r="K195" s="40" t="s">
        <v>239</v>
      </c>
      <c r="L195" s="43"/>
      <c r="M195" s="40"/>
      <c r="N195" s="92"/>
    </row>
    <row r="196" s="23" customFormat="1" ht="68" customHeight="1" spans="1:14">
      <c r="A196" s="42">
        <v>168</v>
      </c>
      <c r="B196" s="40" t="s">
        <v>810</v>
      </c>
      <c r="C196" s="40">
        <v>4.5</v>
      </c>
      <c r="D196" s="40"/>
      <c r="E196" s="40" t="s">
        <v>19</v>
      </c>
      <c r="F196" s="40"/>
      <c r="G196" s="40"/>
      <c r="H196" s="40"/>
      <c r="I196" s="66" t="s">
        <v>689</v>
      </c>
      <c r="J196" s="40" t="s">
        <v>689</v>
      </c>
      <c r="K196" s="40" t="s">
        <v>234</v>
      </c>
      <c r="L196" s="40"/>
      <c r="M196" s="40"/>
      <c r="N196" s="92"/>
    </row>
    <row r="197" s="12" customFormat="1" ht="103" customHeight="1" spans="1:14">
      <c r="A197" s="42">
        <v>169</v>
      </c>
      <c r="B197" s="40" t="s">
        <v>811</v>
      </c>
      <c r="C197" s="48">
        <v>2.4</v>
      </c>
      <c r="D197" s="40"/>
      <c r="E197" s="40" t="s">
        <v>19</v>
      </c>
      <c r="F197" s="48"/>
      <c r="G197" s="42"/>
      <c r="H197" s="40"/>
      <c r="I197" s="64" t="s">
        <v>269</v>
      </c>
      <c r="J197" s="43" t="s">
        <v>269</v>
      </c>
      <c r="K197" s="40" t="s">
        <v>812</v>
      </c>
      <c r="L197" s="43"/>
      <c r="M197" s="42"/>
      <c r="N197" s="95"/>
    </row>
    <row r="198" s="12" customFormat="1" ht="88" customHeight="1" spans="1:14">
      <c r="A198" s="42">
        <v>170</v>
      </c>
      <c r="B198" s="40" t="s">
        <v>813</v>
      </c>
      <c r="C198" s="52">
        <v>1.6218</v>
      </c>
      <c r="D198" s="40"/>
      <c r="E198" s="40" t="s">
        <v>19</v>
      </c>
      <c r="F198" s="52"/>
      <c r="G198" s="42"/>
      <c r="H198" s="40"/>
      <c r="I198" s="64" t="s">
        <v>814</v>
      </c>
      <c r="J198" s="43" t="s">
        <v>287</v>
      </c>
      <c r="K198" s="40" t="s">
        <v>164</v>
      </c>
      <c r="L198" s="43"/>
      <c r="M198" s="42"/>
      <c r="N198" s="95"/>
    </row>
    <row r="199" s="23" customFormat="1" ht="62" customHeight="1" spans="1:14">
      <c r="A199" s="42">
        <v>171</v>
      </c>
      <c r="B199" s="50" t="s">
        <v>815</v>
      </c>
      <c r="C199" s="40">
        <v>1.6</v>
      </c>
      <c r="D199" s="40"/>
      <c r="E199" s="40" t="s">
        <v>19</v>
      </c>
      <c r="F199" s="40"/>
      <c r="G199" s="40"/>
      <c r="H199" s="40"/>
      <c r="I199" s="66" t="s">
        <v>816</v>
      </c>
      <c r="J199" s="40" t="s">
        <v>689</v>
      </c>
      <c r="K199" s="40" t="s">
        <v>234</v>
      </c>
      <c r="L199" s="40">
        <v>13542049866</v>
      </c>
      <c r="M199" s="40"/>
      <c r="N199" s="92"/>
    </row>
    <row r="200" s="22" customFormat="1" ht="75" customHeight="1" spans="1:14">
      <c r="A200" s="42">
        <v>172</v>
      </c>
      <c r="B200" s="40" t="s">
        <v>817</v>
      </c>
      <c r="C200" s="40">
        <v>1.5</v>
      </c>
      <c r="D200" s="40"/>
      <c r="E200" s="40" t="s">
        <v>19</v>
      </c>
      <c r="F200" s="40"/>
      <c r="G200" s="40"/>
      <c r="H200" s="40"/>
      <c r="I200" s="64" t="s">
        <v>269</v>
      </c>
      <c r="J200" s="43" t="s">
        <v>269</v>
      </c>
      <c r="K200" s="40" t="s">
        <v>144</v>
      </c>
      <c r="L200" s="43"/>
      <c r="M200" s="40"/>
      <c r="N200" s="92"/>
    </row>
    <row r="201" s="22" customFormat="1" ht="60" customHeight="1" spans="1:14">
      <c r="A201" s="42">
        <v>173</v>
      </c>
      <c r="B201" s="40" t="s">
        <v>818</v>
      </c>
      <c r="C201" s="40">
        <v>1.5</v>
      </c>
      <c r="D201" s="40"/>
      <c r="E201" s="40" t="s">
        <v>19</v>
      </c>
      <c r="F201" s="40"/>
      <c r="G201" s="40"/>
      <c r="H201" s="40"/>
      <c r="I201" s="64" t="s">
        <v>819</v>
      </c>
      <c r="J201" s="43" t="s">
        <v>269</v>
      </c>
      <c r="K201" s="40" t="s">
        <v>358</v>
      </c>
      <c r="L201" s="43"/>
      <c r="M201" s="40"/>
      <c r="N201" s="92"/>
    </row>
    <row r="202" s="23" customFormat="1" ht="59" customHeight="1" spans="1:14">
      <c r="A202" s="42">
        <v>174</v>
      </c>
      <c r="B202" s="40" t="s">
        <v>820</v>
      </c>
      <c r="C202" s="40">
        <v>1</v>
      </c>
      <c r="D202" s="40"/>
      <c r="E202" s="40" t="s">
        <v>19</v>
      </c>
      <c r="F202" s="40"/>
      <c r="G202" s="40"/>
      <c r="H202" s="40"/>
      <c r="I202" s="66" t="s">
        <v>821</v>
      </c>
      <c r="J202" s="79" t="s">
        <v>269</v>
      </c>
      <c r="K202" s="40" t="s">
        <v>358</v>
      </c>
      <c r="L202" s="79"/>
      <c r="M202" s="79"/>
      <c r="N202" s="99"/>
    </row>
    <row r="203" s="22" customFormat="1" ht="56" customHeight="1" spans="1:14">
      <c r="A203" s="42">
        <v>175</v>
      </c>
      <c r="B203" s="40" t="s">
        <v>822</v>
      </c>
      <c r="C203" s="42">
        <v>1</v>
      </c>
      <c r="D203" s="40"/>
      <c r="E203" s="40" t="s">
        <v>19</v>
      </c>
      <c r="F203" s="42"/>
      <c r="G203" s="42"/>
      <c r="H203" s="40"/>
      <c r="I203" s="64" t="s">
        <v>269</v>
      </c>
      <c r="J203" s="43" t="s">
        <v>269</v>
      </c>
      <c r="K203" s="40" t="s">
        <v>164</v>
      </c>
      <c r="L203" s="43"/>
      <c r="M203" s="40"/>
      <c r="N203" s="92"/>
    </row>
    <row r="204" s="14" customFormat="1" ht="69" customHeight="1" spans="1:14">
      <c r="A204" s="42">
        <v>176</v>
      </c>
      <c r="B204" s="40" t="s">
        <v>823</v>
      </c>
      <c r="C204" s="40">
        <v>0.5</v>
      </c>
      <c r="D204" s="40"/>
      <c r="E204" s="40" t="s">
        <v>19</v>
      </c>
      <c r="F204" s="40"/>
      <c r="G204" s="43"/>
      <c r="H204" s="40"/>
      <c r="I204" s="64" t="s">
        <v>269</v>
      </c>
      <c r="J204" s="43" t="s">
        <v>269</v>
      </c>
      <c r="K204" s="40" t="s">
        <v>132</v>
      </c>
      <c r="L204" s="43"/>
      <c r="M204" s="40"/>
      <c r="N204" s="92"/>
    </row>
    <row r="205" s="12" customFormat="1" ht="62" customHeight="1" spans="1:14">
      <c r="A205" s="34" t="s">
        <v>824</v>
      </c>
      <c r="B205" s="34"/>
      <c r="C205" s="36">
        <f>SUM(C206:C213)</f>
        <v>23.13</v>
      </c>
      <c r="D205" s="34"/>
      <c r="E205" s="34"/>
      <c r="F205" s="36"/>
      <c r="G205" s="34"/>
      <c r="H205" s="34"/>
      <c r="I205" s="96"/>
      <c r="J205" s="61"/>
      <c r="K205" s="34"/>
      <c r="L205" s="61"/>
      <c r="M205" s="34"/>
      <c r="N205" s="97"/>
    </row>
    <row r="206" s="12" customFormat="1" ht="95" customHeight="1" spans="1:14">
      <c r="A206" s="42">
        <v>177</v>
      </c>
      <c r="B206" s="40" t="s">
        <v>825</v>
      </c>
      <c r="C206" s="48">
        <v>3.66</v>
      </c>
      <c r="D206" s="40"/>
      <c r="E206" s="40" t="s">
        <v>19</v>
      </c>
      <c r="F206" s="48"/>
      <c r="G206" s="79"/>
      <c r="H206" s="40"/>
      <c r="I206" s="64" t="s">
        <v>474</v>
      </c>
      <c r="J206" s="43" t="s">
        <v>203</v>
      </c>
      <c r="K206" s="40" t="s">
        <v>144</v>
      </c>
      <c r="L206" s="43" t="s">
        <v>826</v>
      </c>
      <c r="M206" s="42"/>
      <c r="N206" s="95"/>
    </row>
    <row r="207" s="12" customFormat="1" ht="97" customHeight="1" spans="1:14">
      <c r="A207" s="42">
        <v>178</v>
      </c>
      <c r="B207" s="50" t="s">
        <v>827</v>
      </c>
      <c r="C207" s="52">
        <v>3.67</v>
      </c>
      <c r="D207" s="40"/>
      <c r="E207" s="40" t="s">
        <v>19</v>
      </c>
      <c r="F207" s="52"/>
      <c r="G207" s="42"/>
      <c r="H207" s="40"/>
      <c r="I207" s="64" t="s">
        <v>365</v>
      </c>
      <c r="J207" s="43" t="s">
        <v>203</v>
      </c>
      <c r="K207" s="40" t="s">
        <v>366</v>
      </c>
      <c r="L207" s="43" t="s">
        <v>826</v>
      </c>
      <c r="M207" s="40"/>
      <c r="N207" s="92"/>
    </row>
    <row r="208" s="12" customFormat="1" ht="93" customHeight="1" spans="1:14">
      <c r="A208" s="42">
        <v>179</v>
      </c>
      <c r="B208" s="40" t="s">
        <v>828</v>
      </c>
      <c r="C208" s="52">
        <v>3.07</v>
      </c>
      <c r="D208" s="40"/>
      <c r="E208" s="40" t="s">
        <v>19</v>
      </c>
      <c r="F208" s="52"/>
      <c r="G208" s="42"/>
      <c r="H208" s="40"/>
      <c r="I208" s="64" t="s">
        <v>304</v>
      </c>
      <c r="J208" s="43" t="s">
        <v>203</v>
      </c>
      <c r="K208" s="40" t="s">
        <v>305</v>
      </c>
      <c r="L208" s="43" t="s">
        <v>826</v>
      </c>
      <c r="M208" s="42"/>
      <c r="N208" s="95"/>
    </row>
    <row r="209" s="12" customFormat="1" ht="95" customHeight="1" spans="1:14">
      <c r="A209" s="42">
        <v>180</v>
      </c>
      <c r="B209" s="50" t="s">
        <v>829</v>
      </c>
      <c r="C209" s="48">
        <v>3</v>
      </c>
      <c r="D209" s="40"/>
      <c r="E209" s="40" t="s">
        <v>19</v>
      </c>
      <c r="F209" s="48"/>
      <c r="G209" s="79"/>
      <c r="H209" s="40"/>
      <c r="I209" s="64" t="s">
        <v>345</v>
      </c>
      <c r="J209" s="43" t="s">
        <v>203</v>
      </c>
      <c r="K209" s="40" t="s">
        <v>299</v>
      </c>
      <c r="L209" s="43" t="s">
        <v>826</v>
      </c>
      <c r="M209" s="40"/>
      <c r="N209" s="92"/>
    </row>
    <row r="210" s="12" customFormat="1" ht="107" customHeight="1" spans="1:14">
      <c r="A210" s="42">
        <v>181</v>
      </c>
      <c r="B210" s="50" t="s">
        <v>830</v>
      </c>
      <c r="C210" s="52">
        <v>2.93</v>
      </c>
      <c r="D210" s="40"/>
      <c r="E210" s="40" t="s">
        <v>19</v>
      </c>
      <c r="F210" s="52"/>
      <c r="G210" s="42"/>
      <c r="H210" s="40"/>
      <c r="I210" s="64" t="s">
        <v>254</v>
      </c>
      <c r="J210" s="43" t="s">
        <v>203</v>
      </c>
      <c r="K210" s="40" t="s">
        <v>255</v>
      </c>
      <c r="L210" s="43" t="s">
        <v>826</v>
      </c>
      <c r="M210" s="40"/>
      <c r="N210" s="92"/>
    </row>
    <row r="211" s="12" customFormat="1" ht="99" customHeight="1" spans="1:14">
      <c r="A211" s="42">
        <v>182</v>
      </c>
      <c r="B211" s="40" t="s">
        <v>831</v>
      </c>
      <c r="C211" s="48">
        <v>2.9</v>
      </c>
      <c r="D211" s="40"/>
      <c r="E211" s="40" t="s">
        <v>19</v>
      </c>
      <c r="F211" s="48"/>
      <c r="G211" s="79"/>
      <c r="H211" s="40"/>
      <c r="I211" s="64" t="s">
        <v>104</v>
      </c>
      <c r="J211" s="43" t="s">
        <v>203</v>
      </c>
      <c r="K211" s="40" t="s">
        <v>105</v>
      </c>
      <c r="L211" s="43" t="s">
        <v>826</v>
      </c>
      <c r="M211" s="42"/>
      <c r="N211" s="95"/>
    </row>
    <row r="212" s="12" customFormat="1" ht="85" customHeight="1" spans="1:14">
      <c r="A212" s="42">
        <v>183</v>
      </c>
      <c r="B212" s="40" t="s">
        <v>832</v>
      </c>
      <c r="C212" s="48">
        <v>2.9</v>
      </c>
      <c r="D212" s="40"/>
      <c r="E212" s="40" t="s">
        <v>19</v>
      </c>
      <c r="F212" s="48"/>
      <c r="G212" s="79"/>
      <c r="H212" s="40"/>
      <c r="I212" s="64" t="s">
        <v>233</v>
      </c>
      <c r="J212" s="43" t="s">
        <v>203</v>
      </c>
      <c r="K212" s="40" t="s">
        <v>234</v>
      </c>
      <c r="L212" s="43" t="s">
        <v>826</v>
      </c>
      <c r="M212" s="42"/>
      <c r="N212" s="95"/>
    </row>
    <row r="213" s="21" customFormat="1" ht="107" customHeight="1" spans="1:14">
      <c r="A213" s="42">
        <v>184</v>
      </c>
      <c r="B213" s="40" t="s">
        <v>833</v>
      </c>
      <c r="C213" s="42">
        <v>1</v>
      </c>
      <c r="D213" s="42"/>
      <c r="E213" s="40" t="s">
        <v>19</v>
      </c>
      <c r="F213" s="42"/>
      <c r="G213" s="42"/>
      <c r="H213" s="40"/>
      <c r="I213" s="66" t="s">
        <v>834</v>
      </c>
      <c r="J213" s="79" t="s">
        <v>121</v>
      </c>
      <c r="K213" s="40" t="s">
        <v>122</v>
      </c>
      <c r="L213" s="79" t="s">
        <v>835</v>
      </c>
      <c r="M213" s="81"/>
      <c r="N213" s="94"/>
    </row>
    <row r="214" s="12" customFormat="1" ht="35" customHeight="1" spans="1:14">
      <c r="A214" s="34" t="s">
        <v>696</v>
      </c>
      <c r="B214" s="34"/>
      <c r="C214" s="36">
        <f>SUM(C215:C216)</f>
        <v>3.8655</v>
      </c>
      <c r="D214" s="34"/>
      <c r="E214" s="34"/>
      <c r="F214" s="36"/>
      <c r="G214" s="34"/>
      <c r="H214" s="34"/>
      <c r="I214" s="96"/>
      <c r="J214" s="61"/>
      <c r="K214" s="34"/>
      <c r="L214" s="61"/>
      <c r="M214" s="34"/>
      <c r="N214" s="97"/>
    </row>
    <row r="215" s="12" customFormat="1" ht="98" customHeight="1" spans="1:14">
      <c r="A215" s="40">
        <v>185</v>
      </c>
      <c r="B215" s="40" t="s">
        <v>836</v>
      </c>
      <c r="C215" s="40">
        <v>3.25</v>
      </c>
      <c r="D215" s="40"/>
      <c r="E215" s="40" t="s">
        <v>19</v>
      </c>
      <c r="F215" s="40"/>
      <c r="G215" s="40"/>
      <c r="H215" s="40"/>
      <c r="I215" s="64" t="s">
        <v>404</v>
      </c>
      <c r="J215" s="43" t="s">
        <v>404</v>
      </c>
      <c r="K215" s="40" t="s">
        <v>837</v>
      </c>
      <c r="L215" s="43" t="s">
        <v>406</v>
      </c>
      <c r="M215" s="40"/>
      <c r="N215" s="92"/>
    </row>
    <row r="216" s="12" customFormat="1" ht="85" customHeight="1" spans="1:14">
      <c r="A216" s="40">
        <v>186</v>
      </c>
      <c r="B216" s="40" t="s">
        <v>838</v>
      </c>
      <c r="C216" s="52">
        <v>0.6155</v>
      </c>
      <c r="D216" s="40"/>
      <c r="E216" s="40" t="s">
        <v>19</v>
      </c>
      <c r="F216" s="52"/>
      <c r="G216" s="40"/>
      <c r="H216" s="40"/>
      <c r="I216" s="64" t="s">
        <v>839</v>
      </c>
      <c r="J216" s="43" t="s">
        <v>190</v>
      </c>
      <c r="K216" s="40" t="s">
        <v>81</v>
      </c>
      <c r="L216" s="43" t="s">
        <v>413</v>
      </c>
      <c r="M216" s="40"/>
      <c r="N216" s="92"/>
    </row>
    <row r="217" s="12" customFormat="1" ht="39" customHeight="1" spans="1:14">
      <c r="A217" s="34" t="s">
        <v>840</v>
      </c>
      <c r="B217" s="34"/>
      <c r="C217" s="5">
        <f>SUM(C218:C220)</f>
        <v>92</v>
      </c>
      <c r="D217" s="34"/>
      <c r="E217" s="34"/>
      <c r="F217" s="5"/>
      <c r="G217" s="5"/>
      <c r="H217" s="34"/>
      <c r="I217" s="96"/>
      <c r="J217" s="61"/>
      <c r="K217" s="34"/>
      <c r="L217" s="61"/>
      <c r="M217" s="34"/>
      <c r="N217" s="97"/>
    </row>
    <row r="218" s="12" customFormat="1" ht="56" customHeight="1" spans="1:14">
      <c r="A218" s="42">
        <v>187</v>
      </c>
      <c r="B218" s="50" t="s">
        <v>841</v>
      </c>
      <c r="C218" s="48">
        <v>80</v>
      </c>
      <c r="D218" s="40"/>
      <c r="E218" s="40" t="s">
        <v>19</v>
      </c>
      <c r="F218" s="48"/>
      <c r="G218" s="5"/>
      <c r="H218" s="40"/>
      <c r="I218" s="64" t="s">
        <v>842</v>
      </c>
      <c r="J218" s="43" t="s">
        <v>418</v>
      </c>
      <c r="K218" s="34"/>
      <c r="L218" s="43"/>
      <c r="M218" s="40"/>
      <c r="N218" s="92"/>
    </row>
    <row r="219" s="12" customFormat="1" ht="76" customHeight="1" spans="1:14">
      <c r="A219" s="42">
        <v>188</v>
      </c>
      <c r="B219" s="41" t="s">
        <v>843</v>
      </c>
      <c r="C219" s="44">
        <v>10</v>
      </c>
      <c r="D219" s="40"/>
      <c r="E219" s="40" t="s">
        <v>19</v>
      </c>
      <c r="F219" s="44"/>
      <c r="G219" s="81"/>
      <c r="H219" s="40"/>
      <c r="I219" s="64" t="s">
        <v>844</v>
      </c>
      <c r="J219" s="43" t="s">
        <v>23</v>
      </c>
      <c r="K219" s="62" t="s">
        <v>32</v>
      </c>
      <c r="L219" s="43" t="s">
        <v>845</v>
      </c>
      <c r="M219" s="40"/>
      <c r="N219" s="92"/>
    </row>
    <row r="220" s="12" customFormat="1" ht="86" customHeight="1" spans="1:14">
      <c r="A220" s="42">
        <v>189</v>
      </c>
      <c r="B220" s="40" t="s">
        <v>846</v>
      </c>
      <c r="C220" s="40">
        <v>2</v>
      </c>
      <c r="D220" s="40"/>
      <c r="E220" s="40" t="s">
        <v>19</v>
      </c>
      <c r="F220" s="40"/>
      <c r="G220" s="40"/>
      <c r="H220" s="40"/>
      <c r="I220" s="64" t="s">
        <v>847</v>
      </c>
      <c r="J220" s="43" t="s">
        <v>126</v>
      </c>
      <c r="K220" s="40" t="s">
        <v>127</v>
      </c>
      <c r="L220" s="43" t="s">
        <v>848</v>
      </c>
      <c r="M220" s="40"/>
      <c r="N220" s="92"/>
    </row>
    <row r="228" spans="6:7">
      <c r="F228" s="20"/>
      <c r="G228" s="98"/>
    </row>
  </sheetData>
  <mergeCells count="31">
    <mergeCell ref="A1:M1"/>
    <mergeCell ref="A2:E2"/>
    <mergeCell ref="H2:M2"/>
    <mergeCell ref="A4:B4"/>
    <mergeCell ref="A5:B5"/>
    <mergeCell ref="A6:B6"/>
    <mergeCell ref="A17:B17"/>
    <mergeCell ref="A32:B32"/>
    <mergeCell ref="A49:B49"/>
    <mergeCell ref="A53:B53"/>
    <mergeCell ref="A65:B65"/>
    <mergeCell ref="A78:B78"/>
    <mergeCell ref="A82:B82"/>
    <mergeCell ref="A95:B95"/>
    <mergeCell ref="A96:B96"/>
    <mergeCell ref="A117:B117"/>
    <mergeCell ref="A130:B130"/>
    <mergeCell ref="A137:B137"/>
    <mergeCell ref="A142:B142"/>
    <mergeCell ref="A144:B144"/>
    <mergeCell ref="A146:B146"/>
    <mergeCell ref="A149:B149"/>
    <mergeCell ref="A156:B156"/>
    <mergeCell ref="A157:B157"/>
    <mergeCell ref="A167:B167"/>
    <mergeCell ref="A174:B174"/>
    <mergeCell ref="A181:B181"/>
    <mergeCell ref="A191:B191"/>
    <mergeCell ref="A205:B205"/>
    <mergeCell ref="A214:B214"/>
    <mergeCell ref="A217:B217"/>
  </mergeCells>
  <printOptions horizontalCentered="1"/>
  <pageMargins left="0.354166666666667" right="0.236111111111111" top="0.472222222222222" bottom="0.354166666666667" header="0.511805555555556" footer="0.196527777777778"/>
  <pageSetup paperSize="9" scale="63" firstPageNumber="23" fitToHeight="0" orientation="landscape" useFirstPageNumber="1" horizontalDpi="600"/>
  <headerFooter alignWithMargins="0" scaleWithDoc="0" differentOddEven="1">
    <oddFooter>&amp;R&amp;18—&amp;P—</oddFooter>
    <evenFooter>&amp;L&amp;18—&amp;P—</even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E31"/>
  <sheetViews>
    <sheetView workbookViewId="0">
      <selection activeCell="I15" sqref="I15"/>
    </sheetView>
  </sheetViews>
  <sheetFormatPr defaultColWidth="9" defaultRowHeight="14.25" outlineLevelCol="4"/>
  <cols>
    <col min="3" max="3" width="32.375" customWidth="1"/>
    <col min="4" max="4" width="30.875" customWidth="1"/>
    <col min="5" max="5" width="31.375" customWidth="1"/>
  </cols>
  <sheetData>
    <row r="1" ht="27" spans="2:5">
      <c r="B1" s="1" t="s">
        <v>849</v>
      </c>
      <c r="C1" s="1"/>
      <c r="D1" s="1"/>
      <c r="E1" s="1"/>
    </row>
    <row r="2" ht="25.5" spans="2:5">
      <c r="B2" s="2"/>
      <c r="C2" s="2"/>
      <c r="D2" s="2"/>
      <c r="E2" s="3" t="s">
        <v>850</v>
      </c>
    </row>
    <row r="3" spans="2:5">
      <c r="B3" s="4" t="s">
        <v>2</v>
      </c>
      <c r="C3" s="4" t="s">
        <v>851</v>
      </c>
      <c r="D3" s="5" t="s">
        <v>852</v>
      </c>
      <c r="E3" s="6" t="s">
        <v>853</v>
      </c>
    </row>
    <row r="4" spans="2:5">
      <c r="B4" s="7"/>
      <c r="C4" s="7" t="s">
        <v>15</v>
      </c>
      <c r="D4" s="8">
        <f>SUM(D5,D14)</f>
        <v>1198.7087</v>
      </c>
      <c r="E4" s="8">
        <f>SUM(E5,E14)</f>
        <v>176.42</v>
      </c>
    </row>
    <row r="5" spans="2:5">
      <c r="B5" s="7" t="s">
        <v>854</v>
      </c>
      <c r="C5" s="7" t="s">
        <v>855</v>
      </c>
      <c r="D5" s="8">
        <v>991.18</v>
      </c>
      <c r="E5" s="8">
        <v>123.52</v>
      </c>
    </row>
    <row r="6" spans="2:5">
      <c r="B6" s="9" t="s">
        <v>856</v>
      </c>
      <c r="C6" s="9" t="s">
        <v>857</v>
      </c>
      <c r="D6" s="10">
        <v>132.81</v>
      </c>
      <c r="E6" s="10">
        <v>5.5</v>
      </c>
    </row>
    <row r="7" spans="2:5">
      <c r="B7" s="9" t="s">
        <v>858</v>
      </c>
      <c r="C7" s="9" t="s">
        <v>859</v>
      </c>
      <c r="D7" s="10">
        <v>77.205163</v>
      </c>
      <c r="E7" s="10">
        <v>12.66</v>
      </c>
    </row>
    <row r="8" spans="2:5">
      <c r="B8" s="9" t="s">
        <v>860</v>
      </c>
      <c r="C8" s="9" t="s">
        <v>861</v>
      </c>
      <c r="D8" s="10">
        <v>173.1852</v>
      </c>
      <c r="E8" s="10">
        <v>12.84</v>
      </c>
    </row>
    <row r="9" spans="2:5">
      <c r="B9" s="9" t="s">
        <v>862</v>
      </c>
      <c r="C9" s="9" t="s">
        <v>863</v>
      </c>
      <c r="D9" s="10">
        <v>23.45</v>
      </c>
      <c r="E9" s="10">
        <v>4</v>
      </c>
    </row>
    <row r="10" spans="2:5">
      <c r="B10" s="9" t="s">
        <v>864</v>
      </c>
      <c r="C10" s="9" t="s">
        <v>865</v>
      </c>
      <c r="D10" s="11">
        <v>74.374</v>
      </c>
      <c r="E10" s="11">
        <v>9.52</v>
      </c>
    </row>
    <row r="11" spans="2:5">
      <c r="B11" s="9" t="s">
        <v>866</v>
      </c>
      <c r="C11" s="9" t="s">
        <v>867</v>
      </c>
      <c r="D11" s="11">
        <v>56.3</v>
      </c>
      <c r="E11" s="11">
        <v>6.95</v>
      </c>
    </row>
    <row r="12" spans="2:5">
      <c r="B12" s="9" t="s">
        <v>868</v>
      </c>
      <c r="C12" s="9" t="s">
        <v>869</v>
      </c>
      <c r="D12" s="11">
        <v>14.7226</v>
      </c>
      <c r="E12" s="11">
        <v>1.8</v>
      </c>
    </row>
    <row r="13" spans="2:5">
      <c r="B13" s="9" t="s">
        <v>870</v>
      </c>
      <c r="C13" s="9" t="s">
        <v>871</v>
      </c>
      <c r="D13" s="11">
        <v>439.13</v>
      </c>
      <c r="E13" s="11">
        <v>70.25</v>
      </c>
    </row>
    <row r="14" spans="2:5">
      <c r="B14" s="7" t="s">
        <v>872</v>
      </c>
      <c r="C14" s="7" t="s">
        <v>873</v>
      </c>
      <c r="D14" s="8">
        <f>SUM(D15:D22)</f>
        <v>207.5287</v>
      </c>
      <c r="E14" s="8">
        <f>SUM(E15:E22)</f>
        <v>52.9</v>
      </c>
    </row>
    <row r="15" spans="2:5">
      <c r="B15" s="9" t="s">
        <v>856</v>
      </c>
      <c r="C15" s="9" t="s">
        <v>874</v>
      </c>
      <c r="D15" s="10">
        <v>30.91</v>
      </c>
      <c r="E15" s="10">
        <v>13.01</v>
      </c>
    </row>
    <row r="16" spans="2:5">
      <c r="B16" s="9" t="s">
        <v>858</v>
      </c>
      <c r="C16" s="9" t="s">
        <v>875</v>
      </c>
      <c r="D16" s="10">
        <v>62.2168</v>
      </c>
      <c r="E16" s="10">
        <v>14.3</v>
      </c>
    </row>
    <row r="17" spans="2:5">
      <c r="B17" s="9" t="s">
        <v>860</v>
      </c>
      <c r="C17" s="9" t="s">
        <v>876</v>
      </c>
      <c r="D17" s="10">
        <v>21.6919</v>
      </c>
      <c r="E17" s="10">
        <v>6.35</v>
      </c>
    </row>
    <row r="18" spans="2:5">
      <c r="B18" s="9" t="s">
        <v>862</v>
      </c>
      <c r="C18" s="9" t="s">
        <v>877</v>
      </c>
      <c r="D18" s="10">
        <v>60.94</v>
      </c>
      <c r="E18" s="10">
        <v>11.5</v>
      </c>
    </row>
    <row r="19" spans="2:5">
      <c r="B19" s="9" t="s">
        <v>864</v>
      </c>
      <c r="C19" s="9" t="s">
        <v>878</v>
      </c>
      <c r="D19" s="11">
        <v>3.6779</v>
      </c>
      <c r="E19" s="11">
        <v>0.54</v>
      </c>
    </row>
    <row r="20" spans="2:5">
      <c r="B20" s="9" t="s">
        <v>866</v>
      </c>
      <c r="C20" s="9" t="s">
        <v>879</v>
      </c>
      <c r="D20" s="11">
        <v>2.4</v>
      </c>
      <c r="E20" s="11">
        <v>1.2</v>
      </c>
    </row>
    <row r="21" spans="2:5">
      <c r="B21" s="9" t="s">
        <v>868</v>
      </c>
      <c r="C21" s="9" t="s">
        <v>880</v>
      </c>
      <c r="D21" s="11">
        <v>4.4221</v>
      </c>
      <c r="E21" s="11">
        <v>2.2</v>
      </c>
    </row>
    <row r="22" spans="2:5">
      <c r="B22" s="9" t="s">
        <v>870</v>
      </c>
      <c r="C22" s="9" t="s">
        <v>881</v>
      </c>
      <c r="D22" s="11">
        <v>21.27</v>
      </c>
      <c r="E22" s="11">
        <v>3.8</v>
      </c>
    </row>
    <row r="23" spans="2:5">
      <c r="B23" s="7" t="s">
        <v>882</v>
      </c>
      <c r="C23" s="7" t="s">
        <v>883</v>
      </c>
      <c r="D23" s="8">
        <f>SUM(D24:D31)</f>
        <v>790.8296</v>
      </c>
      <c r="E23" s="8"/>
    </row>
    <row r="24" spans="2:5">
      <c r="B24" s="9" t="s">
        <v>856</v>
      </c>
      <c r="C24" s="9" t="s">
        <v>884</v>
      </c>
      <c r="D24" s="10">
        <v>59.96</v>
      </c>
      <c r="E24" s="10"/>
    </row>
    <row r="25" spans="2:5">
      <c r="B25" s="9" t="s">
        <v>858</v>
      </c>
      <c r="C25" s="9" t="s">
        <v>885</v>
      </c>
      <c r="D25" s="10">
        <v>67.3123</v>
      </c>
      <c r="E25" s="10"/>
    </row>
    <row r="26" spans="2:5">
      <c r="B26" s="9" t="s">
        <v>860</v>
      </c>
      <c r="C26" s="9" t="s">
        <v>876</v>
      </c>
      <c r="D26" s="10">
        <v>343.32</v>
      </c>
      <c r="E26" s="10"/>
    </row>
    <row r="27" spans="2:5">
      <c r="B27" s="9" t="s">
        <v>862</v>
      </c>
      <c r="C27" s="9" t="s">
        <v>886</v>
      </c>
      <c r="D27" s="10">
        <v>151.02</v>
      </c>
      <c r="E27" s="10"/>
    </row>
    <row r="28" spans="2:5">
      <c r="B28" s="9" t="s">
        <v>864</v>
      </c>
      <c r="C28" s="9" t="s">
        <v>887</v>
      </c>
      <c r="D28" s="11">
        <v>50.2218</v>
      </c>
      <c r="E28" s="11"/>
    </row>
    <row r="29" spans="2:5">
      <c r="B29" s="9" t="s">
        <v>866</v>
      </c>
      <c r="C29" s="9" t="s">
        <v>888</v>
      </c>
      <c r="D29" s="11">
        <v>23.13</v>
      </c>
      <c r="E29" s="11"/>
    </row>
    <row r="30" spans="2:5">
      <c r="B30" s="9" t="s">
        <v>868</v>
      </c>
      <c r="C30" s="9" t="s">
        <v>880</v>
      </c>
      <c r="D30" s="11">
        <v>3.8655</v>
      </c>
      <c r="E30" s="11"/>
    </row>
    <row r="31" spans="2:5">
      <c r="B31" s="9" t="s">
        <v>870</v>
      </c>
      <c r="C31" s="9" t="s">
        <v>889</v>
      </c>
      <c r="D31" s="11">
        <v>92</v>
      </c>
      <c r="E31" s="11"/>
    </row>
  </sheetData>
  <mergeCells count="1">
    <mergeCell ref="B1:E1"/>
  </mergeCells>
  <pageMargins left="0.75" right="0.75" top="1" bottom="1" header="0.5" footer="0.5"/>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E10" sqref="E10"/>
    </sheetView>
  </sheetViews>
  <sheetFormatPr defaultColWidth="9" defaultRowHeight="14.25"/>
  <sheetData/>
  <pageMargins left="0.75" right="0.75" top="1" bottom="1" header="0.5" footer="0.5"/>
  <headerFooter alignWithMargins="0" scaleWithDoc="0"/>
</worksheet>
</file>

<file path=docProps/app.xml><?xml version="1.0" encoding="utf-8"?>
<Properties xmlns="http://schemas.openxmlformats.org/officeDocument/2006/extended-properties" xmlns:vt="http://schemas.openxmlformats.org/officeDocument/2006/docPropsVTypes">
  <Company>liu</Company>
  <Application>Microsoft Excel</Application>
  <HeadingPairs>
    <vt:vector size="2" baseType="variant">
      <vt:variant>
        <vt:lpstr>工作表</vt:lpstr>
      </vt:variant>
      <vt:variant>
        <vt:i4>3</vt:i4>
      </vt:variant>
    </vt:vector>
  </HeadingPairs>
  <TitlesOfParts>
    <vt:vector size="3" baseType="lpstr">
      <vt:lpstr>进度表</vt:lpstr>
      <vt:lpstr> 汇总表</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FtpDown</dc:creator>
  <cp:lastModifiedBy>企业用户_409485753</cp:lastModifiedBy>
  <dcterms:created xsi:type="dcterms:W3CDTF">2017-12-06T12:52:00Z</dcterms:created>
  <cp:lastPrinted>2020-04-24T02:44:00Z</cp:lastPrinted>
  <dcterms:modified xsi:type="dcterms:W3CDTF">2024-10-17T01:16:45Z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2052-12.1.0.16388</vt:lpwstr>
  </property>
  <property fmtid="{D5CDD505-2E9C-101B-9397-08002B2CF9AE}" pid="3" name="KSOReadingLayout">
    <vt:bool>false</vt:bool>
  </property>
  <property fmtid="{D5CDD505-2E9C-101B-9397-08002B2CF9AE}" pid="4" name="ICV">
    <vt:lpwstr>23806BEBBC4D48DE9608C313AAC6E999</vt:lpwstr>
  </property>
</Properties>
</file>