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Sheet1!$A$1:$M$27</definedName>
  </definedNames>
  <calcPr calcId="144525"/>
</workbook>
</file>

<file path=xl/sharedStrings.xml><?xml version="1.0" encoding="utf-8"?>
<sst xmlns="http://schemas.openxmlformats.org/spreadsheetml/2006/main" count="43" uniqueCount="43">
  <si>
    <r>
      <rPr>
        <b/>
        <sz val="18"/>
        <color theme="1"/>
        <rFont val="宋体"/>
        <charset val="134"/>
      </rPr>
      <t>廉江市</t>
    </r>
    <r>
      <rPr>
        <b/>
        <sz val="18"/>
        <color theme="1"/>
        <rFont val="Times New Roman"/>
        <charset val="134"/>
      </rPr>
      <t>2022</t>
    </r>
    <r>
      <rPr>
        <b/>
        <sz val="18"/>
        <color theme="1"/>
        <rFont val="宋体"/>
        <charset val="134"/>
      </rPr>
      <t>年第一季度政策性岭南特色水果种植保险承保明细表</t>
    </r>
  </si>
  <si>
    <t>承保公司：中国人民财产保险股份有限公司廉江支公司                      统计时间：2022年1月1日-3月31日                        单位：亩、元</t>
  </si>
  <si>
    <t>序号</t>
  </si>
  <si>
    <t>镇街</t>
  </si>
  <si>
    <t>投保数量</t>
  </si>
  <si>
    <t>保险金额</t>
  </si>
  <si>
    <t>保险费</t>
  </si>
  <si>
    <t>备注</t>
  </si>
  <si>
    <t>番石榴</t>
  </si>
  <si>
    <t>荔枝</t>
  </si>
  <si>
    <t>龙眼</t>
  </si>
  <si>
    <t>香蕉</t>
  </si>
  <si>
    <t>小计</t>
  </si>
  <si>
    <t>省级负担</t>
  </si>
  <si>
    <t>市级负担</t>
  </si>
  <si>
    <t>县级负担</t>
  </si>
  <si>
    <t>个人负担</t>
  </si>
  <si>
    <t>车板镇</t>
  </si>
  <si>
    <t>城北街道</t>
  </si>
  <si>
    <t>城南街道</t>
  </si>
  <si>
    <t>高桥镇</t>
  </si>
  <si>
    <t>和寮镇</t>
  </si>
  <si>
    <t>河唇镇</t>
  </si>
  <si>
    <t>横山镇</t>
  </si>
  <si>
    <t>吉水镇</t>
  </si>
  <si>
    <t>良垌镇</t>
  </si>
  <si>
    <t>青平镇</t>
  </si>
  <si>
    <t>石城镇</t>
  </si>
  <si>
    <t>石角镇</t>
  </si>
  <si>
    <t>石颈镇</t>
  </si>
  <si>
    <t>石岭镇</t>
  </si>
  <si>
    <t>塘蓬镇</t>
  </si>
  <si>
    <t>新民镇</t>
  </si>
  <si>
    <t>雅塘镇</t>
  </si>
  <si>
    <t>营仔镇</t>
  </si>
  <si>
    <t>长山镇</t>
  </si>
  <si>
    <t>合计</t>
  </si>
  <si>
    <t xml:space="preserve">        保险经办机构负责人：</t>
  </si>
  <si>
    <t>农业农村部门负责人  ：</t>
  </si>
  <si>
    <t xml:space="preserve">      保险经办机构（盖章）：</t>
  </si>
  <si>
    <t>农业农村部门（盖章）：</t>
  </si>
  <si>
    <t xml:space="preserve"> 年    月    日</t>
  </si>
  <si>
    <t>年 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</si>
</sst>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theme="1"/>
      <name val="Arial Narrow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18" fillId="15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topLeftCell="A10" workbookViewId="0">
      <selection activeCell="G28" sqref="G28"/>
    </sheetView>
  </sheetViews>
  <sheetFormatPr defaultColWidth="9" defaultRowHeight="13.5"/>
  <cols>
    <col min="1" max="1" width="5.75" customWidth="1"/>
    <col min="2" max="12" width="12.625" customWidth="1"/>
    <col min="13" max="13" width="7.875" customWidth="1"/>
    <col min="16" max="16" width="11.5"/>
  </cols>
  <sheetData>
    <row r="1" ht="3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0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22" customHeight="1" spans="1:13">
      <c r="A3" s="4" t="s">
        <v>2</v>
      </c>
      <c r="B3" s="4" t="s">
        <v>3</v>
      </c>
      <c r="C3" s="4" t="s">
        <v>4</v>
      </c>
      <c r="D3" s="4"/>
      <c r="E3" s="4"/>
      <c r="F3" s="4"/>
      <c r="G3" s="5" t="s">
        <v>5</v>
      </c>
      <c r="H3" s="4" t="s">
        <v>6</v>
      </c>
      <c r="I3" s="4"/>
      <c r="J3" s="4"/>
      <c r="K3" s="4"/>
      <c r="L3" s="4"/>
      <c r="M3" s="4" t="s">
        <v>7</v>
      </c>
    </row>
    <row r="4" s="1" customFormat="1" ht="22" customHeight="1" spans="1:13">
      <c r="A4" s="4"/>
      <c r="B4" s="4"/>
      <c r="C4" s="4" t="s">
        <v>8</v>
      </c>
      <c r="D4" s="4" t="s">
        <v>9</v>
      </c>
      <c r="E4" s="4" t="s">
        <v>10</v>
      </c>
      <c r="F4" s="4" t="s">
        <v>11</v>
      </c>
      <c r="G4" s="6"/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/>
    </row>
    <row r="5" ht="22" customHeight="1" spans="1:13">
      <c r="A5" s="7">
        <v>1</v>
      </c>
      <c r="B5" s="4" t="s">
        <v>17</v>
      </c>
      <c r="C5" s="8">
        <v>0</v>
      </c>
      <c r="D5" s="8">
        <v>526</v>
      </c>
      <c r="E5" s="8">
        <v>0</v>
      </c>
      <c r="F5" s="8">
        <v>0</v>
      </c>
      <c r="G5" s="8">
        <v>1578000</v>
      </c>
      <c r="H5" s="8">
        <f t="shared" ref="H5:H11" si="0">G5*0.15</f>
        <v>236700</v>
      </c>
      <c r="I5" s="8">
        <f>H5*0.5</f>
        <v>118350</v>
      </c>
      <c r="J5" s="8">
        <f>H5*0.15</f>
        <v>35505</v>
      </c>
      <c r="K5" s="8">
        <f>H5*0.15</f>
        <v>35505</v>
      </c>
      <c r="L5" s="8">
        <f>H5*0.2</f>
        <v>47340</v>
      </c>
      <c r="M5" s="14"/>
    </row>
    <row r="6" ht="22" customHeight="1" spans="1:13">
      <c r="A6" s="7">
        <v>2</v>
      </c>
      <c r="B6" s="4" t="s">
        <v>18</v>
      </c>
      <c r="C6" s="8">
        <v>0</v>
      </c>
      <c r="D6" s="8">
        <v>380</v>
      </c>
      <c r="E6" s="8">
        <v>0</v>
      </c>
      <c r="F6" s="8">
        <v>0</v>
      </c>
      <c r="G6" s="8">
        <v>1140000</v>
      </c>
      <c r="H6" s="8">
        <f t="shared" si="0"/>
        <v>171000</v>
      </c>
      <c r="I6" s="8">
        <f t="shared" ref="I6:I12" si="1">H6*0.5</f>
        <v>85500</v>
      </c>
      <c r="J6" s="8">
        <f t="shared" ref="J6:J12" si="2">H6*0.15</f>
        <v>25650</v>
      </c>
      <c r="K6" s="8">
        <f t="shared" ref="K6:K12" si="3">H6*0.15</f>
        <v>25650</v>
      </c>
      <c r="L6" s="8">
        <f t="shared" ref="L6:L12" si="4">H6*0.2</f>
        <v>34200</v>
      </c>
      <c r="M6" s="14"/>
    </row>
    <row r="7" ht="22" customHeight="1" spans="1:13">
      <c r="A7" s="7">
        <v>3</v>
      </c>
      <c r="B7" s="4" t="s">
        <v>19</v>
      </c>
      <c r="C7" s="8">
        <v>0</v>
      </c>
      <c r="D7" s="8">
        <v>104</v>
      </c>
      <c r="E7" s="8">
        <v>0</v>
      </c>
      <c r="F7" s="8">
        <v>0</v>
      </c>
      <c r="G7" s="8">
        <v>312000</v>
      </c>
      <c r="H7" s="8">
        <f t="shared" si="0"/>
        <v>46800</v>
      </c>
      <c r="I7" s="8">
        <f t="shared" si="1"/>
        <v>23400</v>
      </c>
      <c r="J7" s="8">
        <f t="shared" si="2"/>
        <v>7020</v>
      </c>
      <c r="K7" s="8">
        <f t="shared" si="3"/>
        <v>7020</v>
      </c>
      <c r="L7" s="8">
        <f t="shared" si="4"/>
        <v>9360</v>
      </c>
      <c r="M7" s="14"/>
    </row>
    <row r="8" ht="22" customHeight="1" spans="1:13">
      <c r="A8" s="7">
        <v>4</v>
      </c>
      <c r="B8" s="4" t="s">
        <v>20</v>
      </c>
      <c r="C8" s="8">
        <v>0</v>
      </c>
      <c r="D8" s="8">
        <v>3052</v>
      </c>
      <c r="E8" s="8">
        <v>0</v>
      </c>
      <c r="F8" s="8">
        <v>0</v>
      </c>
      <c r="G8" s="8">
        <v>9156000</v>
      </c>
      <c r="H8" s="8">
        <f t="shared" si="0"/>
        <v>1373400</v>
      </c>
      <c r="I8" s="8">
        <f t="shared" si="1"/>
        <v>686700</v>
      </c>
      <c r="J8" s="8">
        <f t="shared" si="2"/>
        <v>206010</v>
      </c>
      <c r="K8" s="8">
        <f t="shared" si="3"/>
        <v>206010</v>
      </c>
      <c r="L8" s="8">
        <f t="shared" si="4"/>
        <v>274680</v>
      </c>
      <c r="M8" s="14"/>
    </row>
    <row r="9" ht="22" customHeight="1" spans="1:13">
      <c r="A9" s="7">
        <v>5</v>
      </c>
      <c r="B9" s="4" t="s">
        <v>21</v>
      </c>
      <c r="C9" s="8">
        <v>0</v>
      </c>
      <c r="D9" s="8">
        <v>1480</v>
      </c>
      <c r="E9" s="8">
        <v>0</v>
      </c>
      <c r="F9" s="8">
        <v>0</v>
      </c>
      <c r="G9" s="8">
        <v>4440000</v>
      </c>
      <c r="H9" s="8">
        <f t="shared" si="0"/>
        <v>666000</v>
      </c>
      <c r="I9" s="8">
        <f t="shared" si="1"/>
        <v>333000</v>
      </c>
      <c r="J9" s="8">
        <f t="shared" si="2"/>
        <v>99900</v>
      </c>
      <c r="K9" s="8">
        <f t="shared" si="3"/>
        <v>99900</v>
      </c>
      <c r="L9" s="8">
        <f t="shared" si="4"/>
        <v>133200</v>
      </c>
      <c r="M9" s="14"/>
    </row>
    <row r="10" ht="22" customHeight="1" spans="1:13">
      <c r="A10" s="7">
        <v>6</v>
      </c>
      <c r="B10" s="4" t="s">
        <v>22</v>
      </c>
      <c r="C10" s="8">
        <v>0</v>
      </c>
      <c r="D10" s="8">
        <v>2602</v>
      </c>
      <c r="E10" s="8">
        <v>0</v>
      </c>
      <c r="F10" s="8">
        <v>0</v>
      </c>
      <c r="G10" s="8">
        <v>7806000</v>
      </c>
      <c r="H10" s="8">
        <f t="shared" si="0"/>
        <v>1170900</v>
      </c>
      <c r="I10" s="8">
        <f t="shared" si="1"/>
        <v>585450</v>
      </c>
      <c r="J10" s="8">
        <f t="shared" si="2"/>
        <v>175635</v>
      </c>
      <c r="K10" s="8">
        <f t="shared" si="3"/>
        <v>175635</v>
      </c>
      <c r="L10" s="8">
        <f t="shared" si="4"/>
        <v>234180</v>
      </c>
      <c r="M10" s="14"/>
    </row>
    <row r="11" ht="22" customHeight="1" spans="1:13">
      <c r="A11" s="7">
        <v>7</v>
      </c>
      <c r="B11" s="4" t="s">
        <v>23</v>
      </c>
      <c r="C11" s="8">
        <v>160</v>
      </c>
      <c r="D11" s="8">
        <v>963</v>
      </c>
      <c r="E11" s="8">
        <v>0</v>
      </c>
      <c r="F11" s="8">
        <v>102</v>
      </c>
      <c r="G11" s="8">
        <v>3675000</v>
      </c>
      <c r="H11" s="8">
        <f t="shared" si="0"/>
        <v>551250</v>
      </c>
      <c r="I11" s="8">
        <f t="shared" si="1"/>
        <v>275625</v>
      </c>
      <c r="J11" s="8">
        <f t="shared" si="2"/>
        <v>82687.5</v>
      </c>
      <c r="K11" s="8">
        <f t="shared" si="3"/>
        <v>82687.5</v>
      </c>
      <c r="L11" s="8">
        <f t="shared" si="4"/>
        <v>110250</v>
      </c>
      <c r="M11" s="14"/>
    </row>
    <row r="12" ht="22" customHeight="1" spans="1:13">
      <c r="A12" s="7">
        <v>8</v>
      </c>
      <c r="B12" s="4" t="s">
        <v>24</v>
      </c>
      <c r="C12" s="8">
        <v>0</v>
      </c>
      <c r="D12" s="8">
        <v>19168.5</v>
      </c>
      <c r="E12" s="8">
        <v>0</v>
      </c>
      <c r="F12" s="8">
        <v>0</v>
      </c>
      <c r="G12" s="8">
        <v>57505500</v>
      </c>
      <c r="H12" s="8">
        <f t="shared" ref="H12:H23" si="5">G12*0.15</f>
        <v>8625825</v>
      </c>
      <c r="I12" s="8">
        <f t="shared" ref="I12:I23" si="6">H12*0.5</f>
        <v>4312912.5</v>
      </c>
      <c r="J12" s="8">
        <f t="shared" ref="J12:J23" si="7">H12*0.15</f>
        <v>1293873.75</v>
      </c>
      <c r="K12" s="8">
        <f t="shared" ref="K12:K23" si="8">H12*0.15</f>
        <v>1293873.75</v>
      </c>
      <c r="L12" s="8">
        <f t="shared" ref="L12:L23" si="9">H12*0.2</f>
        <v>1725165</v>
      </c>
      <c r="M12" s="14"/>
    </row>
    <row r="13" ht="22" customHeight="1" spans="1:13">
      <c r="A13" s="7">
        <v>9</v>
      </c>
      <c r="B13" s="4" t="s">
        <v>25</v>
      </c>
      <c r="C13" s="8">
        <v>242</v>
      </c>
      <c r="D13" s="8">
        <v>36337</v>
      </c>
      <c r="E13" s="8">
        <v>0</v>
      </c>
      <c r="F13" s="8">
        <v>0</v>
      </c>
      <c r="G13" s="8">
        <v>109737000</v>
      </c>
      <c r="H13" s="8">
        <f t="shared" si="5"/>
        <v>16460550</v>
      </c>
      <c r="I13" s="8">
        <f t="shared" si="6"/>
        <v>8230275</v>
      </c>
      <c r="J13" s="8">
        <f t="shared" si="7"/>
        <v>2469082.5</v>
      </c>
      <c r="K13" s="8">
        <f t="shared" si="8"/>
        <v>2469082.5</v>
      </c>
      <c r="L13" s="8">
        <f t="shared" si="9"/>
        <v>3292110</v>
      </c>
      <c r="M13" s="14"/>
    </row>
    <row r="14" ht="22" customHeight="1" spans="1:13">
      <c r="A14" s="7">
        <v>10</v>
      </c>
      <c r="B14" s="4" t="s">
        <v>26</v>
      </c>
      <c r="C14" s="8">
        <v>0</v>
      </c>
      <c r="D14" s="8">
        <v>7255</v>
      </c>
      <c r="E14" s="8">
        <v>114</v>
      </c>
      <c r="F14" s="8">
        <v>0</v>
      </c>
      <c r="G14" s="8">
        <v>22107000</v>
      </c>
      <c r="H14" s="8">
        <f t="shared" si="5"/>
        <v>3316050</v>
      </c>
      <c r="I14" s="8">
        <f t="shared" si="6"/>
        <v>1658025</v>
      </c>
      <c r="J14" s="8">
        <f t="shared" si="7"/>
        <v>497407.5</v>
      </c>
      <c r="K14" s="8">
        <f t="shared" si="8"/>
        <v>497407.5</v>
      </c>
      <c r="L14" s="8">
        <f t="shared" si="9"/>
        <v>663210</v>
      </c>
      <c r="M14" s="14"/>
    </row>
    <row r="15" ht="22" customHeight="1" spans="1:13">
      <c r="A15" s="7">
        <v>11</v>
      </c>
      <c r="B15" s="4" t="s">
        <v>27</v>
      </c>
      <c r="C15" s="8">
        <v>0</v>
      </c>
      <c r="D15" s="8">
        <v>1918</v>
      </c>
      <c r="E15" s="8">
        <v>0</v>
      </c>
      <c r="F15" s="8">
        <v>0</v>
      </c>
      <c r="G15" s="8">
        <v>5754000</v>
      </c>
      <c r="H15" s="8">
        <f t="shared" si="5"/>
        <v>863100</v>
      </c>
      <c r="I15" s="8">
        <f t="shared" si="6"/>
        <v>431550</v>
      </c>
      <c r="J15" s="8">
        <f t="shared" si="7"/>
        <v>129465</v>
      </c>
      <c r="K15" s="8">
        <f t="shared" si="8"/>
        <v>129465</v>
      </c>
      <c r="L15" s="8">
        <f t="shared" si="9"/>
        <v>172620</v>
      </c>
      <c r="M15" s="14"/>
    </row>
    <row r="16" ht="22" customHeight="1" spans="1:13">
      <c r="A16" s="7">
        <v>12</v>
      </c>
      <c r="B16" s="4" t="s">
        <v>28</v>
      </c>
      <c r="C16" s="8">
        <v>0</v>
      </c>
      <c r="D16" s="8">
        <v>11528</v>
      </c>
      <c r="E16" s="8">
        <v>0</v>
      </c>
      <c r="F16" s="8">
        <v>0</v>
      </c>
      <c r="G16" s="8">
        <v>34584000</v>
      </c>
      <c r="H16" s="8">
        <f t="shared" si="5"/>
        <v>5187600</v>
      </c>
      <c r="I16" s="8">
        <f t="shared" si="6"/>
        <v>2593800</v>
      </c>
      <c r="J16" s="8">
        <f t="shared" si="7"/>
        <v>778140</v>
      </c>
      <c r="K16" s="8">
        <f t="shared" si="8"/>
        <v>778140</v>
      </c>
      <c r="L16" s="8">
        <f t="shared" si="9"/>
        <v>1037520</v>
      </c>
      <c r="M16" s="14"/>
    </row>
    <row r="17" ht="22" customHeight="1" spans="1:13">
      <c r="A17" s="7">
        <v>13</v>
      </c>
      <c r="B17" s="4" t="s">
        <v>29</v>
      </c>
      <c r="C17" s="8">
        <v>0</v>
      </c>
      <c r="D17" s="8">
        <v>4697</v>
      </c>
      <c r="E17" s="8">
        <v>0</v>
      </c>
      <c r="F17" s="8">
        <v>0</v>
      </c>
      <c r="G17" s="8">
        <v>14091000</v>
      </c>
      <c r="H17" s="8">
        <f t="shared" si="5"/>
        <v>2113650</v>
      </c>
      <c r="I17" s="8">
        <f t="shared" si="6"/>
        <v>1056825</v>
      </c>
      <c r="J17" s="8">
        <f t="shared" si="7"/>
        <v>317047.5</v>
      </c>
      <c r="K17" s="8">
        <f t="shared" si="8"/>
        <v>317047.5</v>
      </c>
      <c r="L17" s="8">
        <f t="shared" si="9"/>
        <v>422730</v>
      </c>
      <c r="M17" s="14"/>
    </row>
    <row r="18" ht="22" customHeight="1" spans="1:13">
      <c r="A18" s="7">
        <v>14</v>
      </c>
      <c r="B18" s="4" t="s">
        <v>30</v>
      </c>
      <c r="C18" s="8">
        <v>0</v>
      </c>
      <c r="D18" s="8">
        <v>1396</v>
      </c>
      <c r="E18" s="8">
        <v>0</v>
      </c>
      <c r="F18" s="8">
        <v>0</v>
      </c>
      <c r="G18" s="8">
        <v>4188000</v>
      </c>
      <c r="H18" s="8">
        <f t="shared" si="5"/>
        <v>628200</v>
      </c>
      <c r="I18" s="8">
        <f t="shared" si="6"/>
        <v>314100</v>
      </c>
      <c r="J18" s="8">
        <f t="shared" si="7"/>
        <v>94230</v>
      </c>
      <c r="K18" s="8">
        <f t="shared" si="8"/>
        <v>94230</v>
      </c>
      <c r="L18" s="8">
        <f t="shared" si="9"/>
        <v>125640</v>
      </c>
      <c r="M18" s="14"/>
    </row>
    <row r="19" ht="22" customHeight="1" spans="1:13">
      <c r="A19" s="7">
        <v>15</v>
      </c>
      <c r="B19" s="4" t="s">
        <v>31</v>
      </c>
      <c r="C19" s="8">
        <v>0</v>
      </c>
      <c r="D19" s="8">
        <v>1163</v>
      </c>
      <c r="E19" s="8">
        <v>0</v>
      </c>
      <c r="F19" s="8">
        <v>0</v>
      </c>
      <c r="G19" s="8">
        <v>3489000</v>
      </c>
      <c r="H19" s="8">
        <f t="shared" si="5"/>
        <v>523350</v>
      </c>
      <c r="I19" s="8">
        <f t="shared" si="6"/>
        <v>261675</v>
      </c>
      <c r="J19" s="8">
        <f t="shared" si="7"/>
        <v>78502.5</v>
      </c>
      <c r="K19" s="8">
        <f t="shared" si="8"/>
        <v>78502.5</v>
      </c>
      <c r="L19" s="8">
        <f t="shared" si="9"/>
        <v>104670</v>
      </c>
      <c r="M19" s="14"/>
    </row>
    <row r="20" ht="22" customHeight="1" spans="1:13">
      <c r="A20" s="7">
        <v>16</v>
      </c>
      <c r="B20" s="4" t="s">
        <v>32</v>
      </c>
      <c r="C20" s="8">
        <v>0</v>
      </c>
      <c r="D20" s="8">
        <v>2428</v>
      </c>
      <c r="E20" s="8">
        <v>0</v>
      </c>
      <c r="F20" s="8">
        <v>0</v>
      </c>
      <c r="G20" s="8">
        <v>7284000</v>
      </c>
      <c r="H20" s="8">
        <f t="shared" si="5"/>
        <v>1092600</v>
      </c>
      <c r="I20" s="8">
        <f t="shared" si="6"/>
        <v>546300</v>
      </c>
      <c r="J20" s="8">
        <f t="shared" si="7"/>
        <v>163890</v>
      </c>
      <c r="K20" s="8">
        <f t="shared" si="8"/>
        <v>163890</v>
      </c>
      <c r="L20" s="8">
        <f t="shared" si="9"/>
        <v>218520</v>
      </c>
      <c r="M20" s="14"/>
    </row>
    <row r="21" ht="22" customHeight="1" spans="1:13">
      <c r="A21" s="7">
        <v>17</v>
      </c>
      <c r="B21" s="4" t="s">
        <v>33</v>
      </c>
      <c r="C21" s="8">
        <v>0</v>
      </c>
      <c r="D21" s="8">
        <v>2090</v>
      </c>
      <c r="E21" s="8">
        <v>0</v>
      </c>
      <c r="F21" s="8">
        <v>0</v>
      </c>
      <c r="G21" s="8">
        <v>6270000</v>
      </c>
      <c r="H21" s="8">
        <f t="shared" si="5"/>
        <v>940500</v>
      </c>
      <c r="I21" s="8">
        <f t="shared" si="6"/>
        <v>470250</v>
      </c>
      <c r="J21" s="8">
        <f t="shared" si="7"/>
        <v>141075</v>
      </c>
      <c r="K21" s="8">
        <f t="shared" si="8"/>
        <v>141075</v>
      </c>
      <c r="L21" s="8">
        <f t="shared" si="9"/>
        <v>188100</v>
      </c>
      <c r="M21" s="14"/>
    </row>
    <row r="22" ht="22" customHeight="1" spans="1:13">
      <c r="A22" s="7">
        <v>18</v>
      </c>
      <c r="B22" s="4" t="s">
        <v>34</v>
      </c>
      <c r="C22" s="8">
        <v>0</v>
      </c>
      <c r="D22" s="8">
        <v>629</v>
      </c>
      <c r="E22" s="8">
        <v>0</v>
      </c>
      <c r="F22" s="8">
        <v>0</v>
      </c>
      <c r="G22" s="8">
        <v>1887000</v>
      </c>
      <c r="H22" s="8">
        <f t="shared" si="5"/>
        <v>283050</v>
      </c>
      <c r="I22" s="8">
        <f t="shared" si="6"/>
        <v>141525</v>
      </c>
      <c r="J22" s="8">
        <f t="shared" si="7"/>
        <v>42457.5</v>
      </c>
      <c r="K22" s="8">
        <f t="shared" si="8"/>
        <v>42457.5</v>
      </c>
      <c r="L22" s="8">
        <f t="shared" si="9"/>
        <v>56610</v>
      </c>
      <c r="M22" s="14"/>
    </row>
    <row r="23" ht="22" customHeight="1" spans="1:13">
      <c r="A23" s="7">
        <v>19</v>
      </c>
      <c r="B23" s="4" t="s">
        <v>35</v>
      </c>
      <c r="C23" s="8">
        <v>0</v>
      </c>
      <c r="D23" s="8">
        <v>1802</v>
      </c>
      <c r="E23" s="8">
        <v>0</v>
      </c>
      <c r="F23" s="8">
        <v>0</v>
      </c>
      <c r="G23" s="8">
        <v>5406000</v>
      </c>
      <c r="H23" s="8">
        <f t="shared" si="5"/>
        <v>810900</v>
      </c>
      <c r="I23" s="8">
        <f t="shared" si="6"/>
        <v>405450</v>
      </c>
      <c r="J23" s="8">
        <f t="shared" si="7"/>
        <v>121635</v>
      </c>
      <c r="K23" s="8">
        <f t="shared" si="8"/>
        <v>121635</v>
      </c>
      <c r="L23" s="8">
        <f t="shared" si="9"/>
        <v>162180</v>
      </c>
      <c r="M23" s="14"/>
    </row>
    <row r="24" s="1" customFormat="1" ht="22" customHeight="1" spans="1:13">
      <c r="A24" s="9" t="s">
        <v>36</v>
      </c>
      <c r="B24" s="10"/>
      <c r="C24" s="8">
        <f>SUM(C5:C23)</f>
        <v>402</v>
      </c>
      <c r="D24" s="8">
        <f t="shared" ref="D24:L24" si="10">SUM(D5:D23)</f>
        <v>99518.5</v>
      </c>
      <c r="E24" s="8">
        <f t="shared" si="10"/>
        <v>114</v>
      </c>
      <c r="F24" s="8">
        <f t="shared" si="10"/>
        <v>102</v>
      </c>
      <c r="G24" s="8">
        <f t="shared" si="10"/>
        <v>300409500</v>
      </c>
      <c r="H24" s="8">
        <f t="shared" si="10"/>
        <v>45061425</v>
      </c>
      <c r="I24" s="8">
        <f t="shared" si="10"/>
        <v>22530712.5</v>
      </c>
      <c r="J24" s="8">
        <f t="shared" si="10"/>
        <v>6759213.75</v>
      </c>
      <c r="K24" s="8">
        <f t="shared" si="10"/>
        <v>6759213.75</v>
      </c>
      <c r="L24" s="8">
        <f t="shared" si="10"/>
        <v>9012285</v>
      </c>
      <c r="M24" s="14"/>
    </row>
    <row r="25" s="1" customFormat="1" ht="35" hidden="1" customHeight="1" spans="1:13">
      <c r="A25" s="11" t="s">
        <v>37</v>
      </c>
      <c r="B25" s="11"/>
      <c r="C25" s="11"/>
      <c r="D25" s="11"/>
      <c r="E25" s="11"/>
      <c r="F25" s="11"/>
      <c r="H25" s="12" t="s">
        <v>38</v>
      </c>
      <c r="I25" s="12"/>
      <c r="J25" s="12"/>
      <c r="K25" s="13"/>
      <c r="L25" s="15"/>
      <c r="M25" s="15"/>
    </row>
    <row r="26" s="1" customFormat="1" ht="36" hidden="1" customHeight="1" spans="1:13">
      <c r="A26" s="11" t="s">
        <v>39</v>
      </c>
      <c r="B26" s="11"/>
      <c r="C26" s="11"/>
      <c r="D26" s="11"/>
      <c r="E26" s="11"/>
      <c r="F26" s="11"/>
      <c r="H26" s="12" t="s">
        <v>40</v>
      </c>
      <c r="I26" s="12"/>
      <c r="J26" s="12"/>
      <c r="K26" s="13"/>
      <c r="L26" s="15"/>
      <c r="M26" s="15"/>
    </row>
    <row r="27" s="1" customFormat="1" ht="28" hidden="1" customHeight="1" spans="1:13">
      <c r="A27" s="12" t="s">
        <v>41</v>
      </c>
      <c r="B27" s="12"/>
      <c r="C27" s="12"/>
      <c r="D27" s="12"/>
      <c r="E27" s="12"/>
      <c r="F27" s="12"/>
      <c r="H27" s="13"/>
      <c r="I27" s="13"/>
      <c r="J27" s="12" t="s">
        <v>42</v>
      </c>
      <c r="K27" s="12"/>
      <c r="L27" s="15"/>
      <c r="M27" s="15"/>
    </row>
  </sheetData>
  <mergeCells count="15">
    <mergeCell ref="A1:M1"/>
    <mergeCell ref="A2:M2"/>
    <mergeCell ref="C3:F3"/>
    <mergeCell ref="H3:L3"/>
    <mergeCell ref="A24:B24"/>
    <mergeCell ref="A25:F25"/>
    <mergeCell ref="H25:J25"/>
    <mergeCell ref="A26:F26"/>
    <mergeCell ref="H26:J26"/>
    <mergeCell ref="A27:F27"/>
    <mergeCell ref="J27:K27"/>
    <mergeCell ref="A3:A4"/>
    <mergeCell ref="B3:B4"/>
    <mergeCell ref="G3:G4"/>
    <mergeCell ref="M3:M4"/>
  </mergeCells>
  <printOptions horizontalCentered="1" verticalCentered="1"/>
  <pageMargins left="0.511805555555556" right="0.118055555555556" top="0.118055555555556" bottom="0.118055555555556" header="0.156944444444444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甘蓝</cp:lastModifiedBy>
  <dcterms:created xsi:type="dcterms:W3CDTF">2018-07-19T03:22:00Z</dcterms:created>
  <dcterms:modified xsi:type="dcterms:W3CDTF">2022-06-09T02:47:47Z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556839A1ED8B4786A4E514F63DC6254D</vt:lpwstr>
  </property>
</Properties>
</file>