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917" firstSheet="8" activeTab="20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</externalReferences>
  <calcPr calcId="144525"/>
</workbook>
</file>

<file path=xl/sharedStrings.xml><?xml version="1.0" encoding="utf-8"?>
<sst xmlns="http://schemas.openxmlformats.org/spreadsheetml/2006/main" count="547" uniqueCount="250">
  <si>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2021.8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</si>
  <si>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</si>
  <si>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</si>
  <si>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</si>
  <si>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</si>
  <si>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</si>
  <si>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</si>
  <si>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</si>
  <si>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</si>
  <si>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</si>
  <si>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</si>
  <si>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</si>
  <si>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2021年1-8月主要经济指标完成情况</t>
  </si>
  <si>
    <t>指 标</t>
  </si>
  <si>
    <t>单位</t>
  </si>
  <si>
    <t>绝对值</t>
  </si>
  <si>
    <t>增长%</t>
  </si>
  <si>
    <t>生产总值(GDP)（1-6月）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</si>
  <si>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</si>
  <si>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</si>
  <si>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</si>
  <si>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</si>
  <si>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</si>
  <si>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</si>
  <si>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</si>
  <si>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</si>
  <si>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</si>
  <si>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</si>
  <si>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</si>
  <si>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</si>
  <si>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</si>
  <si>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</si>
  <si>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</si>
  <si>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</si>
  <si>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</si>
  <si>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</si>
  <si>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</si>
  <si>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</si>
  <si>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</si>
  <si>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1-6月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</si>
  <si>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</si>
  <si>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</si>
  <si>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</si>
  <si>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</si>
  <si>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</si>
  <si>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</si>
  <si>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</si>
  <si>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</si>
  <si>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</si>
  <si>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</si>
  <si>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</si>
  <si>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新营利性服务业</t>
  </si>
  <si>
    <t xml:space="preserve">    新非营利性服务业</t>
  </si>
  <si>
    <t xml:space="preserve">  三次产业结构（%）</t>
  </si>
  <si>
    <t>28.3:29.0:42.7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</si>
  <si>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</si>
  <si>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</si>
  <si>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</si>
  <si>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</si>
  <si>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</si>
  <si>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</si>
  <si>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</si>
  <si>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</si>
  <si>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</si>
  <si>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8月</t>
  </si>
  <si>
    <t>1-8月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</si>
  <si>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</si>
  <si>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</si>
  <si>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</si>
  <si>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</si>
  <si>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</si>
  <si>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</si>
  <si>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>-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</si>
  <si>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</si>
  <si>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</si>
  <si>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</si>
  <si>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</si>
  <si>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</si>
  <si>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</si>
  <si>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</si>
  <si>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</si>
  <si>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</si>
  <si>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</si>
  <si>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</si>
  <si>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</si>
  <si>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</si>
  <si>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</si>
  <si>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</si>
  <si>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</si>
  <si>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</si>
  <si>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</si>
  <si>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</si>
  <si>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</si>
  <si>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</si>
  <si>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</si>
  <si>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</si>
  <si>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</si>
  <si>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</si>
  <si>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</si>
  <si>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</si>
  <si>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</si>
  <si>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</si>
  <si>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</si>
  <si>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</si>
  <si>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</si>
  <si>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</si>
  <si>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</si>
  <si>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</si>
  <si>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</si>
  <si>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</si>
  <si>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</si>
  <si>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</si>
  <si>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</si>
  <si>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</si>
  <si>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</si>
  <si>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</si>
  <si>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</si>
  <si>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</si>
  <si>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</si>
  <si>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二、商品销售额（1-6月）</t>
  </si>
  <si>
    <t>三、住宿餐饮业营业额（1-6月）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</si>
  <si>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</si>
  <si>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</si>
  <si>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</si>
  <si>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</si>
  <si>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</si>
  <si>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</si>
  <si>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</si>
  <si>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</si>
  <si>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</si>
  <si>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</si>
  <si>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</si>
  <si>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</si>
  <si>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</si>
  <si>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</si>
  <si>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</si>
  <si>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</si>
  <si>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</si>
  <si>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</si>
  <si>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</si>
  <si>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</si>
  <si>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</si>
  <si>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</si>
  <si>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</si>
  <si>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</si>
  <si>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</si>
  <si>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</si>
  <si>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</si>
  <si>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</si>
  <si>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</si>
  <si>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</si>
  <si>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</si>
  <si>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</si>
  <si>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</si>
  <si>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</si>
  <si>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</si>
  <si>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</si>
  <si>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</si>
  <si>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</si>
  <si>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</si>
  <si>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</si>
  <si>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</si>
  <si>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</si>
  <si>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</si>
  <si>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</si>
  <si>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</si>
  <si>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</si>
  <si>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</si>
  <si>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</si>
  <si>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</si>
  <si>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</si>
  <si>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</si>
  <si>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</si>
  <si>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</si>
  <si>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</si>
  <si>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</si>
  <si>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</si>
  <si>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</si>
  <si>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</si>
  <si>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</si>
  <si>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</si>
  <si>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</si>
  <si>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</si>
  <si>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</si>
  <si>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</si>
  <si>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</si>
  <si>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</si>
  <si>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</si>
  <si>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</si>
  <si>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</si>
  <si>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</si>
  <si>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</si>
  <si>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</si>
  <si>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</si>
  <si>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</si>
  <si>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</si>
  <si>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</si>
  <si>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</si>
  <si>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</si>
  <si>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</si>
  <si>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</si>
  <si>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</si>
  <si>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</si>
  <si>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</si>
  <si>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</si>
  <si>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</si>
  <si>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</si>
  <si>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</si>
  <si>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</si>
  <si>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</si>
  <si>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</si>
  <si>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</si>
  <si>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</si>
  <si>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</si>
  <si>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</si>
  <si>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</si>
  <si>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</si>
  <si>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</si>
  <si>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</si>
  <si>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</si>
  <si>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</si>
  <si>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</si>
  <si>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</si>
  <si>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</si>
  <si>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</si>
  <si>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</si>
  <si>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一、生产总值（1-6月）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</si>
  <si>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</si>
  <si>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</si>
  <si>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</si>
  <si>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</si>
  <si>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</si>
  <si>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</si>
  <si>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</si>
  <si>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</si>
  <si>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</si>
  <si>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</si>
  <si>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</si>
  <si>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</si>
  <si>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</si>
  <si>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</si>
  <si>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</si>
  <si>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</si>
  <si>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</si>
  <si>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</si>
  <si>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</si>
  <si>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</si>
  <si>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</t>
  </si>
  <si>
    <t>八、外贸进出口总额</t>
  </si>
  <si>
    <t>九、实际利用外资</t>
  </si>
</sst>
</file>

<file path=xl/styles.xml><?xml version="1.0" encoding="utf-8"?>
<styleSheet xmlns="http://schemas.openxmlformats.org/spreadsheetml/2006/main">
  <numFmts count="36">
    <numFmt numFmtId="176" formatCode="0_ "/>
    <numFmt numFmtId="177" formatCode="_-&quot;$&quot;* #,##0_-;\-&quot;$&quot;* #,##0_-;_-&quot;$&quot;* &quot;-&quot;_-;_-@_-"/>
    <numFmt numFmtId="44" formatCode="_ &quot;￥&quot;* #,##0.00_ ;_ &quot;￥&quot;* \-#,##0.00_ ;_ &quot;￥&quot;* &quot;-&quot;??_ ;_ @_ "/>
    <numFmt numFmtId="178" formatCode="0.00_)"/>
    <numFmt numFmtId="42" formatCode="_ &quot;￥&quot;* #,##0_ ;_ &quot;￥&quot;* \-#,##0_ ;_ &quot;￥&quot;* &quot;-&quot;_ ;_ @_ "/>
    <numFmt numFmtId="179" formatCode="0.00_ "/>
    <numFmt numFmtId="180" formatCode="#\ ??/??"/>
    <numFmt numFmtId="43" formatCode="_ * #,##0.00_ ;_ * \-#,##0.00_ ;_ * &quot;-&quot;??_ ;_ @_ "/>
    <numFmt numFmtId="181" formatCode="_-* #,##0.00&quot;$&quot;_-;\-* #,##0.00&quot;$&quot;_-;_-* &quot;-&quot;??&quot;$&quot;_-;_-@_-"/>
    <numFmt numFmtId="182" formatCode="0.0"/>
    <numFmt numFmtId="183" formatCode="0.0_ "/>
    <numFmt numFmtId="184" formatCode="_-* #,##0.00_$_-;\-* #,##0.00_$_-;_-* &quot;-&quot;??_$_-;_-@_-"/>
    <numFmt numFmtId="185" formatCode="0.0_);[Red]\(0.0\)"/>
    <numFmt numFmtId="186" formatCode="#,##0;\-#,##0;&quot;-&quot;"/>
    <numFmt numFmtId="187" formatCode="0_);\(0\)"/>
    <numFmt numFmtId="41" formatCode="_ * #,##0_ ;_ * \-#,##0_ ;_ * &quot;-&quot;_ ;_ @_ "/>
    <numFmt numFmtId="188" formatCode="_(&quot;$&quot;* #,##0.00_);_(&quot;$&quot;* \(#,##0.00\);_(&quot;$&quot;* &quot;-&quot;??_);_(@_)"/>
    <numFmt numFmtId="189" formatCode="&quot;$&quot;#,##0.00_);[Red]\(&quot;$&quot;#,##0.00\)"/>
    <numFmt numFmtId="190" formatCode="_-* #,##0_$_-;\-* #,##0_$_-;_-* &quot;-&quot;_$_-;_-@_-"/>
    <numFmt numFmtId="191" formatCode="#,##0.0_);\(#,##0.0\)"/>
    <numFmt numFmtId="192" formatCode="&quot;$&quot;#,##0_);[Red]\(&quot;$&quot;#,##0\)"/>
    <numFmt numFmtId="193" formatCode="_-* #,##0.00_-;\-* #,##0.00_-;_-* &quot;-&quot;??_-;_-@_-"/>
    <numFmt numFmtId="194" formatCode="0_);[Red]\(0\)"/>
    <numFmt numFmtId="195" formatCode="_(&quot;$&quot;* #,##0_);_(&quot;$&quot;* \(#,##0\);_(&quot;$&quot;* &quot;-&quot;_);_(@_)"/>
    <numFmt numFmtId="196" formatCode="\$#,##0;\(\$#,##0\)"/>
    <numFmt numFmtId="197" formatCode="_-* #,##0&quot;$&quot;_-;\-* #,##0&quot;$&quot;_-;_-* &quot;-&quot;&quot;$&quot;_-;_-@_-"/>
    <numFmt numFmtId="198" formatCode="&quot;$&quot;\ #,##0.00_-;[Red]&quot;$&quot;\ #,##0.00\-"/>
    <numFmt numFmtId="199" formatCode="#,##0.0"/>
    <numFmt numFmtId="200" formatCode="&quot;$&quot;\ #,##0_-;[Red]&quot;$&quot;\ #,##0\-"/>
    <numFmt numFmtId="201" formatCode="_-&quot;$&quot;\ * #,##0_-;_-&quot;$&quot;\ * #,##0\-;_-&quot;$&quot;\ * &quot;-&quot;_-;_-@_-"/>
    <numFmt numFmtId="202" formatCode="yy\.mm\.dd"/>
    <numFmt numFmtId="203" formatCode="\$#,##0.00;\(\$#,##0.00\)"/>
    <numFmt numFmtId="204" formatCode="#,##0;\(#,##0\)"/>
    <numFmt numFmtId="205" formatCode="_-&quot;$&quot;\ * #,##0.00_-;_-&quot;$&quot;\ * #,##0.00\-;_-&quot;$&quot;\ * &quot;-&quot;??_-;_-@_-"/>
    <numFmt numFmtId="206" formatCode="0.00_);[Red]\(0.00\)"/>
    <numFmt numFmtId="207" formatCode="#,##0.0_ 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0.5"/>
      <color indexed="17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10"/>
      <name val="楷体_GB2312"/>
      <charset val="134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sz val="12"/>
      <name val="????"/>
      <charset val="134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2"/>
      <color indexed="8"/>
      <name val="楷体_GB2312"/>
      <charset val="134"/>
    </font>
    <font>
      <sz val="10"/>
      <color indexed="20"/>
      <name val="宋体"/>
      <charset val="134"/>
    </font>
    <font>
      <sz val="11"/>
      <color indexed="19"/>
      <name val="宋体"/>
      <charset val="134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0.5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8"/>
      <name val="Times New Roman"/>
      <charset val="134"/>
    </font>
    <font>
      <sz val="11"/>
      <color rgb="FF3F3F76"/>
      <name val="宋体"/>
      <charset val="0"/>
      <scheme val="minor"/>
    </font>
    <font>
      <b/>
      <sz val="12"/>
      <color indexed="52"/>
      <name val="楷体_GB2312"/>
      <charset val="134"/>
    </font>
    <font>
      <sz val="12"/>
      <color indexed="9"/>
      <name val="楷体_GB2312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2"/>
      <name val="Helv"/>
      <charset val="134"/>
    </font>
    <font>
      <sz val="11"/>
      <color rgb="FFFF0000"/>
      <name val="宋体"/>
      <charset val="0"/>
      <scheme val="minor"/>
    </font>
    <font>
      <b/>
      <sz val="18"/>
      <name val="Arial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b/>
      <sz val="15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3"/>
      <color theme="3"/>
      <name val="宋体"/>
      <charset val="134"/>
      <scheme val="minor"/>
    </font>
    <font>
      <sz val="12"/>
      <color indexed="60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2"/>
      <color indexed="17"/>
      <name val="楷体_GB2312"/>
      <charset val="134"/>
    </font>
    <font>
      <b/>
      <sz val="10"/>
      <name val="Tms Rmn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0"/>
      <name val="Geneva"/>
      <charset val="134"/>
    </font>
    <font>
      <sz val="10"/>
      <name val="Helv"/>
      <charset val="134"/>
    </font>
    <font>
      <sz val="10"/>
      <color indexed="17"/>
      <name val="宋体"/>
      <charset val="134"/>
    </font>
    <font>
      <b/>
      <sz val="13"/>
      <color indexed="56"/>
      <name val="楷体_GB2312"/>
      <charset val="134"/>
    </font>
    <font>
      <i/>
      <sz val="12"/>
      <color indexed="23"/>
      <name val="楷体_GB2312"/>
      <charset val="134"/>
    </font>
    <font>
      <u/>
      <sz val="12"/>
      <color indexed="36"/>
      <name val="宋体"/>
      <charset val="134"/>
    </font>
    <font>
      <b/>
      <sz val="11"/>
      <color indexed="56"/>
      <name val="楷体_GB2312"/>
      <charset val="134"/>
    </font>
    <font>
      <sz val="12"/>
      <name val="官帕眉"/>
      <charset val="134"/>
    </font>
    <font>
      <b/>
      <sz val="12"/>
      <color indexed="8"/>
      <name val="楷体_GB2312"/>
      <charset val="134"/>
    </font>
    <font>
      <b/>
      <sz val="11"/>
      <color indexed="62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sz val="12"/>
      <name val="바탕체"/>
      <charset val="134"/>
    </font>
    <font>
      <sz val="7"/>
      <name val="Small Fonts"/>
      <charset val="134"/>
    </font>
    <font>
      <b/>
      <sz val="12"/>
      <color indexed="9"/>
      <name val="楷体_GB2312"/>
      <charset val="134"/>
    </font>
    <font>
      <sz val="10"/>
      <name val="楷体"/>
      <charset val="134"/>
    </font>
    <font>
      <b/>
      <sz val="13"/>
      <color indexed="62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5"/>
      <color indexed="56"/>
      <name val="楷体_GB2312"/>
      <charset val="134"/>
    </font>
    <font>
      <b/>
      <sz val="11"/>
      <color indexed="53"/>
      <name val="宋体"/>
      <charset val="134"/>
    </font>
    <font>
      <sz val="8"/>
      <name val="Arial"/>
      <charset val="134"/>
    </font>
    <font>
      <sz val="12"/>
      <color indexed="52"/>
      <name val="楷体_GB2312"/>
      <charset val="134"/>
    </font>
    <font>
      <sz val="10"/>
      <name val="MS Sans Serif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b/>
      <sz val="14"/>
      <name val="楷体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gray06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6"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2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/>
    <xf numFmtId="0" fontId="50" fillId="0" borderId="0">
      <alignment horizontal="center" wrapText="1"/>
      <protection locked="0"/>
    </xf>
    <xf numFmtId="41" fontId="2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3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31" fillId="0" borderId="0"/>
    <xf numFmtId="0" fontId="49" fillId="9" borderId="0" applyNumberFormat="0" applyBorder="0" applyAlignment="0" applyProtection="0"/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24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5" fillId="0" borderId="3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4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40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77" fillId="44" borderId="3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9" fillId="0" borderId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9" fillId="0" borderId="0"/>
    <xf numFmtId="0" fontId="32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8" fillId="44" borderId="27" applyNumberFormat="0" applyAlignment="0" applyProtection="0">
      <alignment vertical="center"/>
    </xf>
    <xf numFmtId="0" fontId="79" fillId="45" borderId="36" applyNumberFormat="0" applyAlignment="0" applyProtection="0">
      <alignment vertical="center"/>
    </xf>
    <xf numFmtId="0" fontId="6" fillId="0" borderId="0"/>
    <xf numFmtId="0" fontId="32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2" fillId="0" borderId="38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/>
    <xf numFmtId="0" fontId="32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7" fillId="5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6" fillId="0" borderId="0"/>
    <xf numFmtId="0" fontId="57" fillId="0" borderId="30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2" fillId="0" borderId="0"/>
    <xf numFmtId="0" fontId="41" fillId="0" borderId="32" applyNumberFormat="0" applyFill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9" fillId="0" borderId="39" applyNumberFormat="0" applyFill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92" fillId="0" borderId="0"/>
    <xf numFmtId="0" fontId="92" fillId="0" borderId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178" fontId="90" fillId="0" borderId="0"/>
    <xf numFmtId="0" fontId="26" fillId="11" borderId="0" applyNumberFormat="0" applyBorder="0" applyAlignment="0" applyProtection="0">
      <alignment vertical="center"/>
    </xf>
    <xf numFmtId="0" fontId="31" fillId="0" borderId="0"/>
    <xf numFmtId="0" fontId="42" fillId="7" borderId="0" applyNumberFormat="0" applyBorder="0" applyAlignment="0" applyProtection="0">
      <alignment vertical="center"/>
    </xf>
    <xf numFmtId="0" fontId="31" fillId="0" borderId="0">
      <protection locked="0"/>
    </xf>
    <xf numFmtId="4" fontId="6" fillId="0" borderId="0" applyFont="0" applyFill="0" applyBorder="0" applyAlignment="0" applyProtection="0"/>
    <xf numFmtId="0" fontId="2" fillId="15" borderId="0" applyNumberFormat="0" applyBorder="0" applyAlignment="0" applyProtection="0"/>
    <xf numFmtId="0" fontId="84" fillId="0" borderId="0"/>
    <xf numFmtId="0" fontId="41" fillId="0" borderId="0" applyNumberFormat="0" applyFill="0" applyBorder="0" applyAlignment="0" applyProtection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31" fillId="0" borderId="0"/>
    <xf numFmtId="0" fontId="0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1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91" fillId="0" borderId="0"/>
    <xf numFmtId="0" fontId="29" fillId="8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0"/>
    <xf numFmtId="0" fontId="26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31" fillId="0" borderId="0"/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7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19" fillId="64" borderId="0" applyNumberFormat="0" applyBorder="0" applyAlignment="0" applyProtection="0"/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19" fillId="65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2" fillId="23" borderId="25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2" fillId="23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2" fillId="23" borderId="25" applyNumberFormat="0" applyAlignment="0" applyProtection="0">
      <alignment vertical="center"/>
    </xf>
    <xf numFmtId="0" fontId="101" fillId="0" borderId="0"/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92" fillId="0" borderId="0">
      <protection locked="0"/>
    </xf>
    <xf numFmtId="0" fontId="28" fillId="9" borderId="0" applyNumberFormat="0" applyBorder="0" applyAlignment="0" applyProtection="0">
      <alignment vertical="center"/>
    </xf>
    <xf numFmtId="0" fontId="52" fillId="23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1" fillId="31" borderId="31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29" fillId="8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4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42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4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49" fillId="9" borderId="0" applyNumberFormat="0" applyBorder="0" applyAlignment="0" applyProtection="0"/>
    <xf numFmtId="0" fontId="4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5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1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6" fillId="0" borderId="0"/>
    <xf numFmtId="0" fontId="0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2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107" fillId="31" borderId="31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4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66" borderId="0" applyNumberFormat="0" applyFont="0" applyBorder="0" applyAlignment="0" applyProtection="0"/>
    <xf numFmtId="0" fontId="29" fillId="2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4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37" fontId="106" fillId="0" borderId="0"/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108" fillId="0" borderId="10" applyNumberFormat="0" applyFill="0" applyProtection="0">
      <alignment horizontal="left"/>
    </xf>
    <xf numFmtId="0" fontId="28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20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2" fillId="3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109" fillId="0" borderId="43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0" borderId="0"/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200" fontId="84" fillId="0" borderId="0"/>
    <xf numFmtId="0" fontId="0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14" borderId="24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2" fillId="8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0" borderId="0"/>
    <xf numFmtId="0" fontId="32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0" borderId="0"/>
    <xf numFmtId="0" fontId="32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0" borderId="0"/>
    <xf numFmtId="0" fontId="32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59" fillId="0" borderId="0"/>
    <xf numFmtId="0" fontId="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0" fillId="5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9" fillId="31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2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2" fillId="32" borderId="0" applyNumberFormat="0" applyBorder="0" applyAlignment="0" applyProtection="0">
      <alignment vertical="center"/>
    </xf>
    <xf numFmtId="14" fontId="50" fillId="0" borderId="0">
      <alignment horizontal="center" wrapText="1"/>
      <protection locked="0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2" fillId="0" borderId="4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9" fillId="0" borderId="4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9" fillId="0" borderId="4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8" fillId="52" borderId="8">
      <protection locked="0"/>
    </xf>
    <xf numFmtId="0" fontId="2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110" fillId="0" borderId="0" applyNumberFormat="0" applyFill="0" applyBorder="0" applyAlignment="0" applyProtection="0">
      <alignment vertical="top"/>
    </xf>
    <xf numFmtId="0" fontId="53" fillId="2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53" fillId="2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114" fillId="14" borderId="2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40" fillId="4" borderId="26" applyNumberFormat="0" applyAlignment="0" applyProtection="0">
      <alignment vertical="center"/>
    </xf>
    <xf numFmtId="0" fontId="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" fillId="0" borderId="0"/>
    <xf numFmtId="0" fontId="32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" fillId="0" borderId="0"/>
    <xf numFmtId="0" fontId="32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6" fillId="0" borderId="0"/>
    <xf numFmtId="0" fontId="32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" fillId="0" borderId="0"/>
    <xf numFmtId="0" fontId="32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8" fillId="0" borderId="10" applyNumberFormat="0" applyFill="0" applyProtection="0">
      <alignment horizont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6" fillId="0" borderId="0"/>
    <xf numFmtId="0" fontId="32" fillId="2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0" borderId="0"/>
    <xf numFmtId="0" fontId="6" fillId="0" borderId="0"/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6" fillId="0" borderId="0"/>
    <xf numFmtId="0" fontId="6" fillId="0" borderId="0"/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2" fillId="3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3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203" fontId="101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202" fontId="84" fillId="0" borderId="10" applyFill="0" applyProtection="0">
      <alignment horizontal="right"/>
    </xf>
    <xf numFmtId="0" fontId="32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3" fillId="0" borderId="0"/>
    <xf numFmtId="0" fontId="32" fillId="10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6" fillId="14" borderId="24" applyNumberFormat="0" applyFon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9" fillId="8" borderId="0" applyNumberFormat="0" applyBorder="0" applyAlignment="0" applyProtection="0"/>
    <xf numFmtId="0" fontId="6" fillId="14" borderId="24" applyNumberFormat="0" applyFon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9" fillId="8" borderId="0" applyNumberFormat="0" applyBorder="0" applyAlignment="0" applyProtection="0"/>
    <xf numFmtId="0" fontId="6" fillId="14" borderId="24" applyNumberFormat="0" applyFon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9" fillId="8" borderId="0" applyNumberFormat="0" applyBorder="0" applyAlignment="0" applyProtection="0"/>
    <xf numFmtId="0" fontId="0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6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2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9" fillId="3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1" fillId="0" borderId="0" applyProtection="0"/>
    <xf numFmtId="0" fontId="29" fillId="2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" fillId="1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49" fillId="9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9" fillId="23" borderId="0" applyNumberFormat="0" applyBorder="0" applyAlignment="0" applyProtection="0"/>
    <xf numFmtId="188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01" fillId="0" borderId="0"/>
    <xf numFmtId="0" fontId="29" fillId="3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" fillId="11" borderId="0" applyNumberFormat="0" applyBorder="0" applyAlignment="0" applyProtection="0"/>
    <xf numFmtId="0" fontId="62" fillId="23" borderId="25" applyNumberFormat="0" applyAlignment="0" applyProtection="0">
      <alignment vertical="center"/>
    </xf>
    <xf numFmtId="0" fontId="2" fillId="11" borderId="0" applyNumberFormat="0" applyBorder="0" applyAlignment="0" applyProtection="0"/>
    <xf numFmtId="0" fontId="62" fillId="23" borderId="25" applyNumberFormat="0" applyAlignment="0" applyProtection="0">
      <alignment vertical="center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54" fillId="0" borderId="28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102" fillId="0" borderId="42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29" fillId="1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9" fillId="0" borderId="0"/>
    <xf numFmtId="0" fontId="41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6" fillId="14" borderId="24" applyNumberFormat="0" applyFon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40" fillId="4" borderId="26" applyNumberFormat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186" fontId="110" fillId="0" borderId="0" applyFill="0" applyBorder="0" applyAlignment="0"/>
    <xf numFmtId="0" fontId="62" fillId="23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204" fontId="101" fillId="0" borderId="0"/>
    <xf numFmtId="0" fontId="34" fillId="11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205" fontId="6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41" fillId="0" borderId="32" applyNumberFormat="0" applyFill="0" applyAlignment="0" applyProtection="0">
      <alignment vertical="center"/>
    </xf>
    <xf numFmtId="196" fontId="101" fillId="0" borderId="0"/>
    <xf numFmtId="0" fontId="2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11" fillId="0" borderId="0" applyProtection="0"/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6" fillId="14" borderId="24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6" fillId="14" borderId="24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14" fillId="2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81" fillId="0" borderId="41" applyNumberFormat="0" applyAlignment="0" applyProtection="0">
      <alignment horizontal="left" vertical="center"/>
    </xf>
    <xf numFmtId="0" fontId="53" fillId="18" borderId="0" applyNumberFormat="0" applyBorder="0" applyAlignment="0" applyProtection="0">
      <alignment vertical="center"/>
    </xf>
    <xf numFmtId="0" fontId="81" fillId="0" borderId="45">
      <alignment horizontal="left" vertical="center"/>
    </xf>
    <xf numFmtId="0" fontId="6" fillId="14" borderId="24" applyNumberFormat="0" applyFon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40" fillId="23" borderId="26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0" applyProtection="0"/>
    <xf numFmtId="0" fontId="26" fillId="5" borderId="0" applyNumberFormat="0" applyBorder="0" applyAlignment="0" applyProtection="0">
      <alignment vertical="center"/>
    </xf>
    <xf numFmtId="0" fontId="81" fillId="0" borderId="0" applyProtection="0"/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91" fontId="66" fillId="63" borderId="0"/>
    <xf numFmtId="9" fontId="6" fillId="0" borderId="0" applyFont="0" applyFill="0" applyBorder="0" applyAlignment="0" applyProtection="0"/>
    <xf numFmtId="0" fontId="56" fillId="0" borderId="2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191" fontId="117" fillId="67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201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49" fillId="9" borderId="0" applyNumberFormat="0" applyBorder="0" applyAlignment="0" applyProtection="0"/>
    <xf numFmtId="201" fontId="6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94" fillId="0" borderId="2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6" fillId="0" borderId="0"/>
    <xf numFmtId="0" fontId="92" fillId="0" borderId="0"/>
    <xf numFmtId="0" fontId="8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180" fontId="6" fillId="0" borderId="0" applyFont="0" applyFill="0" applyProtection="0"/>
    <xf numFmtId="0" fontId="6" fillId="14" borderId="24" applyNumberFormat="0" applyFont="0" applyAlignment="0" applyProtection="0">
      <alignment vertical="center"/>
    </xf>
    <xf numFmtId="0" fontId="6" fillId="0" borderId="0"/>
    <xf numFmtId="0" fontId="6" fillId="14" borderId="24" applyNumberFormat="0" applyFont="0" applyAlignment="0" applyProtection="0">
      <alignment vertical="center"/>
    </xf>
    <xf numFmtId="0" fontId="6" fillId="0" borderId="0"/>
    <xf numFmtId="0" fontId="6" fillId="14" borderId="24" applyNumberFormat="0" applyFont="0" applyAlignment="0" applyProtection="0">
      <alignment vertical="center"/>
    </xf>
    <xf numFmtId="0" fontId="6" fillId="0" borderId="0"/>
    <xf numFmtId="0" fontId="40" fillId="23" borderId="26" applyNumberFormat="0" applyAlignment="0" applyProtection="0">
      <alignment vertical="center"/>
    </xf>
    <xf numFmtId="0" fontId="6" fillId="0" borderId="0">
      <alignment vertical="center"/>
    </xf>
    <xf numFmtId="0" fontId="40" fillId="23" borderId="2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40" fillId="23" borderId="2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18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119" fillId="0" borderId="0" applyNumberFormat="0" applyFill="0" applyBorder="0" applyAlignment="0" applyProtection="0"/>
    <xf numFmtId="0" fontId="88" fillId="52" borderId="8">
      <protection locked="0"/>
    </xf>
    <xf numFmtId="0" fontId="88" fillId="52" borderId="8">
      <protection locked="0"/>
    </xf>
    <xf numFmtId="0" fontId="6" fillId="0" borderId="0"/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55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34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34" fillId="11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34" fillId="11" borderId="0" applyNumberFormat="0" applyBorder="0" applyAlignment="0" applyProtection="0">
      <alignment vertical="center"/>
    </xf>
    <xf numFmtId="0" fontId="111" fillId="0" borderId="46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9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8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6" fillId="5" borderId="0" applyNumberFormat="0" applyBorder="0" applyAlignment="0" applyProtection="0">
      <alignment vertical="center"/>
    </xf>
    <xf numFmtId="195" fontId="6" fillId="0" borderId="0" applyFont="0" applyFill="0" applyBorder="0" applyAlignment="0" applyProtection="0"/>
    <xf numFmtId="0" fontId="0" fillId="14" borderId="24" applyNumberFormat="0" applyFont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84" fillId="0" borderId="11" applyNumberFormat="0" applyFill="0" applyProtection="0">
      <alignment horizontal="right"/>
    </xf>
    <xf numFmtId="0" fontId="89" fillId="0" borderId="3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9" fillId="0" borderId="39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89" fillId="0" borderId="39" applyNumberFormat="0" applyFill="0" applyAlignment="0" applyProtection="0">
      <alignment vertical="center"/>
    </xf>
    <xf numFmtId="0" fontId="89" fillId="0" borderId="39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9" fillId="0" borderId="39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109" fillId="0" borderId="43" applyNumberFormat="0" applyFill="0" applyAlignment="0" applyProtection="0">
      <alignment vertical="center"/>
    </xf>
    <xf numFmtId="0" fontId="109" fillId="0" borderId="43" applyNumberFormat="0" applyFill="0" applyAlignment="0" applyProtection="0">
      <alignment vertical="center"/>
    </xf>
    <xf numFmtId="0" fontId="94" fillId="0" borderId="28" applyNumberFormat="0" applyFill="0" applyAlignment="0" applyProtection="0">
      <alignment vertical="center"/>
    </xf>
    <xf numFmtId="0" fontId="94" fillId="0" borderId="28" applyNumberFormat="0" applyFill="0" applyAlignment="0" applyProtection="0">
      <alignment vertical="center"/>
    </xf>
    <xf numFmtId="0" fontId="9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109" fillId="0" borderId="43" applyNumberFormat="0" applyFill="0" applyAlignment="0" applyProtection="0">
      <alignment vertical="center"/>
    </xf>
    <xf numFmtId="0" fontId="109" fillId="0" borderId="4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6" fillId="0" borderId="0"/>
    <xf numFmtId="0" fontId="109" fillId="0" borderId="4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54" fillId="0" borderId="28" applyNumberFormat="0" applyFill="0" applyAlignment="0" applyProtection="0">
      <alignment vertical="center"/>
    </xf>
    <xf numFmtId="0" fontId="6" fillId="0" borderId="0"/>
    <xf numFmtId="0" fontId="45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100" fillId="0" borderId="44" applyNumberFormat="0" applyFill="0" applyAlignment="0" applyProtection="0">
      <alignment vertical="center"/>
    </xf>
    <xf numFmtId="0" fontId="100" fillId="0" borderId="4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100" fillId="0" borderId="4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0" fillId="0" borderId="44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6" fillId="0" borderId="0"/>
    <xf numFmtId="0" fontId="100" fillId="0" borderId="44" applyNumberFormat="0" applyFill="0" applyAlignment="0" applyProtection="0">
      <alignment vertical="center"/>
    </xf>
    <xf numFmtId="0" fontId="100" fillId="0" borderId="44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20" fillId="0" borderId="11" applyNumberFormat="0" applyFill="0" applyProtection="0">
      <alignment horizontal="center"/>
    </xf>
    <xf numFmtId="0" fontId="34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" fillId="0" borderId="0"/>
    <xf numFmtId="0" fontId="34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05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28" fillId="9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6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6" fillId="0" borderId="0"/>
    <xf numFmtId="0" fontId="4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60" fillId="0" borderId="2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8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7" fillId="5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5" borderId="25" applyNumberFormat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21" fillId="15" borderId="25" applyNumberFormat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1" fillId="15" borderId="25" applyNumberFormat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1" fillId="15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1" fillId="15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15" borderId="25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93" fillId="11" borderId="0" applyNumberFormat="0" applyBorder="0" applyAlignment="0" applyProtection="0">
      <alignment vertical="center"/>
    </xf>
    <xf numFmtId="0" fontId="6" fillId="0" borderId="0"/>
    <xf numFmtId="0" fontId="93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3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93" fillId="11" borderId="0" applyNumberFormat="0" applyBorder="0" applyAlignment="0" applyProtection="0">
      <alignment vertical="center"/>
    </xf>
    <xf numFmtId="0" fontId="6" fillId="0" borderId="0"/>
    <xf numFmtId="0" fontId="9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/>
    <xf numFmtId="0" fontId="30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30" fillId="11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30" fillId="11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30" fillId="11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2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15" fillId="0" borderId="2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15" fillId="0" borderId="2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15" fillId="0" borderId="2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15" fillId="0" borderId="29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02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40" applyNumberFormat="0" applyFill="0" applyAlignment="0" applyProtection="0">
      <alignment vertical="center"/>
    </xf>
    <xf numFmtId="0" fontId="99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2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02" fillId="0" borderId="4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2" applyNumberFormat="0" applyFill="0" applyAlignment="0" applyProtection="0">
      <alignment vertical="center"/>
    </xf>
    <xf numFmtId="0" fontId="102" fillId="0" borderId="42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113" fillId="4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2" fillId="23" borderId="25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107" fillId="31" borderId="31" applyNumberFormat="0" applyAlignment="0" applyProtection="0">
      <alignment vertical="center"/>
    </xf>
    <xf numFmtId="0" fontId="107" fillId="31" borderId="31" applyNumberFormat="0" applyAlignment="0" applyProtection="0">
      <alignment vertical="center"/>
    </xf>
    <xf numFmtId="0" fontId="107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0" fontId="61" fillId="31" borderId="31" applyNumberFormat="0" applyAlignment="0" applyProtection="0">
      <alignment vertical="center"/>
    </xf>
    <xf numFmtId="182" fontId="9" fillId="0" borderId="2">
      <alignment vertical="center"/>
      <protection locked="0"/>
    </xf>
    <xf numFmtId="0" fontId="61" fillId="31" borderId="3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184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3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4" fillId="0" borderId="11" applyNumberFormat="0" applyFill="0" applyProtection="0">
      <alignment horizontal="left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40" fillId="23" borderId="26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1" fontId="8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0" fontId="6" fillId="14" borderId="24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94" fontId="6" fillId="0" borderId="5" xfId="0" applyNumberFormat="1" applyFont="1" applyFill="1" applyBorder="1" applyAlignment="1">
      <alignment horizontal="center" vertical="center"/>
    </xf>
    <xf numFmtId="18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9" fontId="7" fillId="0" borderId="8" xfId="3028" applyNumberFormat="1" applyFont="1" applyFill="1" applyBorder="1" applyAlignment="1" applyProtection="1">
      <alignment horizontal="center" vertical="center" wrapText="1"/>
    </xf>
    <xf numFmtId="183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79" fontId="9" fillId="0" borderId="8" xfId="3028" applyNumberFormat="1" applyFont="1" applyFill="1" applyBorder="1" applyAlignment="1" applyProtection="1">
      <alignment horizontal="center" vertical="center" wrapText="1"/>
    </xf>
    <xf numFmtId="183" fontId="9" fillId="0" borderId="9" xfId="3028" applyNumberFormat="1" applyFont="1" applyFill="1" applyBorder="1" applyAlignment="1" applyProtection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183" fontId="8" fillId="0" borderId="8" xfId="0" applyNumberFormat="1" applyFont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 wrapText="1"/>
    </xf>
    <xf numFmtId="18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83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79" fontId="7" fillId="0" borderId="11" xfId="0" applyNumberFormat="1" applyFont="1" applyFill="1" applyBorder="1" applyAlignment="1">
      <alignment horizontal="center" vertical="center" wrapText="1"/>
    </xf>
    <xf numFmtId="183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79" fontId="9" fillId="0" borderId="8" xfId="3028" applyNumberFormat="1" applyFont="1" applyFill="1" applyBorder="1" applyAlignment="1" applyProtection="1">
      <alignment horizontal="right" vertical="center" wrapText="1"/>
    </xf>
    <xf numFmtId="183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79" fontId="9" fillId="0" borderId="8" xfId="220" applyNumberFormat="1" applyFont="1" applyFill="1" applyBorder="1" applyAlignment="1">
      <alignment horizontal="right" vertical="center" wrapText="1"/>
    </xf>
    <xf numFmtId="183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6" fontId="0" fillId="0" borderId="8" xfId="0" applyNumberFormat="1" applyFont="1" applyBorder="1" applyAlignment="1">
      <alignment horizontal="center" vertical="center"/>
    </xf>
    <xf numFmtId="18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9" fontId="9" fillId="0" borderId="11" xfId="3028" applyNumberFormat="1" applyFont="1" applyFill="1" applyBorder="1" applyAlignment="1" applyProtection="1">
      <alignment horizontal="right" vertical="center" wrapText="1"/>
    </xf>
    <xf numFmtId="183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79" fontId="9" fillId="0" borderId="8" xfId="0" applyNumberFormat="1" applyFont="1" applyFill="1" applyBorder="1" applyAlignment="1">
      <alignment horizontal="right" vertical="center" wrapText="1"/>
    </xf>
    <xf numFmtId="18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6" fontId="4" fillId="0" borderId="8" xfId="0" applyNumberFormat="1" applyFont="1" applyBorder="1" applyAlignment="1">
      <alignment horizontal="center" vertical="center"/>
    </xf>
    <xf numFmtId="18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83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83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83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83" fontId="0" fillId="0" borderId="18" xfId="0" applyNumberFormat="1" applyBorder="1" applyAlignme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207" fontId="0" fillId="0" borderId="9" xfId="0" applyNumberFormat="1" applyFont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207" fontId="0" fillId="0" borderId="18" xfId="0" applyNumberFormat="1" applyFont="1" applyBorder="1" applyAlignment="1" applyProtection="1">
      <alignment vertical="center"/>
    </xf>
    <xf numFmtId="183" fontId="0" fillId="0" borderId="0" xfId="0" applyNumberFormat="1">
      <alignment vertical="center"/>
    </xf>
    <xf numFmtId="176" fontId="3" fillId="0" borderId="5" xfId="0" applyNumberFormat="1" applyFont="1" applyBorder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83" fontId="3" fillId="0" borderId="9" xfId="0" applyNumberFormat="1" applyFont="1" applyBorder="1" applyAlignment="1">
      <alignment horizontal="center" vertical="center"/>
    </xf>
    <xf numFmtId="183" fontId="13" fillId="0" borderId="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79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9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83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83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83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83" fontId="2" fillId="0" borderId="12" xfId="0" applyNumberFormat="1" applyFont="1" applyFill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176" fontId="0" fillId="0" borderId="17" xfId="0" applyNumberFormat="1" applyFont="1" applyBorder="1" applyAlignment="1">
      <alignment horizontal="center" vertical="center"/>
    </xf>
    <xf numFmtId="183" fontId="2" fillId="0" borderId="1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183" fontId="17" fillId="0" borderId="4" xfId="0" applyNumberFormat="1" applyFont="1" applyBorder="1" applyAlignment="1">
      <alignment horizontal="right" vertical="center"/>
    </xf>
    <xf numFmtId="183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83" fontId="9" fillId="0" borderId="7" xfId="0" applyNumberFormat="1" applyFont="1" applyBorder="1" applyAlignment="1">
      <alignment horizontal="right" vertical="center"/>
    </xf>
    <xf numFmtId="183" fontId="9" fillId="0" borderId="9" xfId="0" applyNumberFormat="1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183" fontId="17" fillId="0" borderId="17" xfId="0" applyNumberFormat="1" applyFont="1" applyBorder="1" applyAlignment="1">
      <alignment horizontal="right" vertical="center"/>
    </xf>
    <xf numFmtId="183" fontId="17" fillId="0" borderId="18" xfId="0" applyNumberFormat="1" applyFont="1" applyBorder="1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176" fontId="0" fillId="0" borderId="5" xfId="3653" applyNumberFormat="1" applyFont="1" applyFill="1" applyBorder="1" applyAlignment="1" applyProtection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99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8" xfId="2240" applyNumberForma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9" fillId="0" borderId="7" xfId="0" applyFont="1" applyBorder="1">
      <alignment vertical="center"/>
    </xf>
    <xf numFmtId="176" fontId="6" fillId="0" borderId="0" xfId="3141" applyNumberFormat="1" applyBorder="1" applyAlignment="1">
      <alignment horizontal="center" vertical="center"/>
    </xf>
    <xf numFmtId="0" fontId="2" fillId="0" borderId="17" xfId="0" applyFont="1" applyBorder="1">
      <alignment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83" fontId="2" fillId="0" borderId="18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18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76" fontId="20" fillId="3" borderId="9" xfId="0" applyNumberFormat="1" applyFont="1" applyFill="1" applyBorder="1" applyAlignment="1">
      <alignment horizontal="center" vertical="center"/>
    </xf>
    <xf numFmtId="183" fontId="9" fillId="0" borderId="9" xfId="3143" applyNumberFormat="1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>
      <alignment horizontal="right" vertical="center"/>
    </xf>
    <xf numFmtId="176" fontId="22" fillId="3" borderId="8" xfId="0" applyNumberFormat="1" applyFont="1" applyFill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176" fontId="22" fillId="3" borderId="11" xfId="0" applyNumberFormat="1" applyFont="1" applyFill="1" applyBorder="1" applyAlignment="1">
      <alignment horizontal="center" vertical="center"/>
    </xf>
    <xf numFmtId="183" fontId="9" fillId="0" borderId="12" xfId="3143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176" fontId="3" fillId="0" borderId="8" xfId="2870" applyNumberFormat="1" applyFont="1" applyFill="1" applyBorder="1" applyAlignment="1">
      <alignment vertical="center"/>
    </xf>
    <xf numFmtId="183" fontId="3" fillId="0" borderId="9" xfId="2870" applyNumberFormat="1" applyFont="1" applyFill="1" applyBorder="1" applyAlignment="1">
      <alignment horizontal="center" vertical="center"/>
    </xf>
    <xf numFmtId="183" fontId="3" fillId="0" borderId="9" xfId="2870" applyNumberFormat="1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76" fontId="3" fillId="0" borderId="19" xfId="2870" applyNumberFormat="1" applyFont="1" applyFill="1" applyBorder="1" applyAlignment="1">
      <alignment vertical="center"/>
    </xf>
    <xf numFmtId="183" fontId="3" fillId="0" borderId="18" xfId="287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3" fontId="0" fillId="0" borderId="5" xfId="0" applyNumberFormat="1" applyBorder="1" applyAlignment="1">
      <alignment horizontal="right" vertical="center"/>
    </xf>
    <xf numFmtId="183" fontId="0" fillId="0" borderId="6" xfId="0" applyNumberForma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185" fontId="2" fillId="0" borderId="8" xfId="0" applyNumberFormat="1" applyFont="1" applyFill="1" applyBorder="1" applyAlignment="1">
      <alignment horizontal="right" vertical="center"/>
    </xf>
    <xf numFmtId="183" fontId="0" fillId="0" borderId="8" xfId="0" applyNumberFormat="1" applyBorder="1" applyAlignment="1">
      <alignment horizontal="right" vertical="center"/>
    </xf>
    <xf numFmtId="183" fontId="0" fillId="0" borderId="9" xfId="0" applyNumberFormat="1" applyBorder="1" applyAlignment="1">
      <alignment horizontal="right" vertical="center"/>
    </xf>
    <xf numFmtId="183" fontId="2" fillId="0" borderId="9" xfId="0" applyNumberFormat="1" applyFont="1" applyFill="1" applyBorder="1" applyAlignment="1">
      <alignment horizontal="right" vertical="center"/>
    </xf>
    <xf numFmtId="185" fontId="0" fillId="0" borderId="8" xfId="0" applyNumberFormat="1" applyFill="1" applyBorder="1" applyAlignment="1">
      <alignment horizontal="right" vertical="center"/>
    </xf>
    <xf numFmtId="185" fontId="6" fillId="0" borderId="8" xfId="0" applyNumberFormat="1" applyFont="1" applyFill="1" applyBorder="1" applyAlignment="1">
      <alignment horizontal="right" vertical="center"/>
    </xf>
    <xf numFmtId="183" fontId="0" fillId="0" borderId="9" xfId="0" applyNumberFormat="1" applyFill="1" applyBorder="1" applyAlignment="1">
      <alignment horizontal="right" vertical="center"/>
    </xf>
    <xf numFmtId="183" fontId="0" fillId="0" borderId="8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176" fontId="0" fillId="0" borderId="8" xfId="0" applyNumberFormat="1" applyFill="1" applyBorder="1" applyAlignment="1">
      <alignment horizontal="right" vertical="center"/>
    </xf>
    <xf numFmtId="0" fontId="11" fillId="2" borderId="17" xfId="0" applyFont="1" applyFill="1" applyBorder="1">
      <alignment vertical="center"/>
    </xf>
    <xf numFmtId="0" fontId="10" fillId="0" borderId="21" xfId="0" applyFont="1" applyBorder="1">
      <alignment vertical="center"/>
    </xf>
    <xf numFmtId="176" fontId="0" fillId="0" borderId="19" xfId="0" applyNumberFormat="1" applyFill="1" applyBorder="1" applyAlignment="1">
      <alignment horizontal="right" vertical="center"/>
    </xf>
    <xf numFmtId="183" fontId="0" fillId="0" borderId="18" xfId="0" applyNumberForma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183" fontId="1" fillId="0" borderId="14" xfId="0" applyNumberFormat="1" applyFont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83" fontId="2" fillId="4" borderId="18" xfId="0" applyNumberFormat="1" applyFont="1" applyFill="1" applyBorder="1" applyAlignment="1">
      <alignment horizontal="center" vertical="center"/>
    </xf>
    <xf numFmtId="183" fontId="1" fillId="0" borderId="0" xfId="0" applyNumberFormat="1" applyFont="1" applyAlignment="1">
      <alignment horizontal="center" vertical="center"/>
    </xf>
    <xf numFmtId="183" fontId="11" fillId="0" borderId="0" xfId="0" applyNumberFormat="1" applyFont="1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20" fillId="0" borderId="8" xfId="0" applyNumberFormat="1" applyFont="1" applyFill="1" applyBorder="1" applyAlignment="1">
      <alignment horizontal="right" vertical="center"/>
    </xf>
    <xf numFmtId="183" fontId="20" fillId="0" borderId="9" xfId="0" applyNumberFormat="1" applyFont="1" applyFill="1" applyBorder="1" applyAlignment="1">
      <alignment horizontal="right" vertical="center"/>
    </xf>
    <xf numFmtId="183" fontId="20" fillId="0" borderId="9" xfId="0" applyNumberFormat="1" applyFont="1" applyFill="1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20" fillId="0" borderId="19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176" fontId="0" fillId="0" borderId="5" xfId="0" applyNumberFormat="1" applyBorder="1" applyAlignment="1">
      <alignment horizontal="right" vertical="center"/>
    </xf>
    <xf numFmtId="183" fontId="0" fillId="0" borderId="18" xfId="0" applyNumberFormat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194" fontId="3" fillId="4" borderId="5" xfId="0" applyNumberFormat="1" applyFont="1" applyFill="1" applyBorder="1">
      <alignment vertical="center"/>
    </xf>
    <xf numFmtId="185" fontId="0" fillId="0" borderId="0" xfId="0" applyNumberFormat="1">
      <alignment vertical="center"/>
    </xf>
    <xf numFmtId="194" fontId="0" fillId="0" borderId="8" xfId="0" applyNumberFormat="1" applyBorder="1">
      <alignment vertical="center"/>
    </xf>
    <xf numFmtId="194" fontId="0" fillId="0" borderId="19" xfId="0" applyNumberFormat="1" applyBorder="1">
      <alignment vertical="center"/>
    </xf>
    <xf numFmtId="185" fontId="0" fillId="0" borderId="18" xfId="0" applyNumberFormat="1" applyBorder="1">
      <alignment vertical="center"/>
    </xf>
    <xf numFmtId="185" fontId="2" fillId="0" borderId="0" xfId="0" applyNumberFormat="1" applyFont="1" applyBorder="1">
      <alignment vertical="center"/>
    </xf>
    <xf numFmtId="185" fontId="0" fillId="0" borderId="0" xfId="0" applyNumberFormat="1" applyBorder="1">
      <alignment vertical="center"/>
    </xf>
    <xf numFmtId="176" fontId="3" fillId="0" borderId="8" xfId="0" applyNumberFormat="1" applyFont="1" applyBorder="1">
      <alignment vertical="center"/>
    </xf>
    <xf numFmtId="183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176" fontId="3" fillId="0" borderId="11" xfId="0" applyNumberFormat="1" applyFont="1" applyBorder="1">
      <alignment vertical="center"/>
    </xf>
    <xf numFmtId="183" fontId="3" fillId="0" borderId="12" xfId="0" applyNumberFormat="1" applyFont="1" applyBorder="1">
      <alignment vertical="center"/>
    </xf>
    <xf numFmtId="0" fontId="0" fillId="0" borderId="20" xfId="0" applyBorder="1">
      <alignment vertical="center"/>
    </xf>
    <xf numFmtId="183" fontId="3" fillId="0" borderId="12" xfId="0" applyNumberFormat="1" applyFont="1" applyBorder="1" applyAlignment="1">
      <alignment horizontal="center" vertical="center"/>
    </xf>
    <xf numFmtId="183" fontId="3" fillId="0" borderId="2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94" fontId="13" fillId="0" borderId="8" xfId="3143" applyNumberFormat="1" applyFont="1" applyBorder="1" applyAlignment="1" applyProtection="1">
      <alignment horizontal="center" vertical="center" wrapText="1"/>
    </xf>
    <xf numFmtId="183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3" fontId="10" fillId="0" borderId="9" xfId="0" applyNumberFormat="1" applyFont="1" applyBorder="1" applyAlignment="1">
      <alignment horizontal="center" vertical="center"/>
    </xf>
    <xf numFmtId="176" fontId="13" fillId="0" borderId="8" xfId="3143" applyNumberFormat="1" applyFont="1" applyBorder="1" applyAlignment="1" applyProtection="1">
      <alignment horizontal="center" vertical="center" wrapText="1"/>
    </xf>
    <xf numFmtId="176" fontId="3" fillId="0" borderId="8" xfId="2870" applyNumberFormat="1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99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83" fontId="3" fillId="0" borderId="9" xfId="0" applyNumberFormat="1" applyFont="1" applyFill="1" applyBorder="1" applyAlignment="1">
      <alignment horizontal="center" vertical="center"/>
    </xf>
    <xf numFmtId="183" fontId="10" fillId="0" borderId="9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 wrapText="1"/>
    </xf>
    <xf numFmtId="183" fontId="24" fillId="0" borderId="9" xfId="2968" applyNumberFormat="1" applyFont="1" applyFill="1" applyBorder="1" applyAlignment="1">
      <alignment horizontal="center" vertical="center" wrapText="1"/>
    </xf>
    <xf numFmtId="176" fontId="13" fillId="0" borderId="8" xfId="224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/>
    </xf>
    <xf numFmtId="183" fontId="13" fillId="0" borderId="9" xfId="0" applyNumberFormat="1" applyFont="1" applyBorder="1" applyAlignment="1">
      <alignment horizontal="center"/>
    </xf>
    <xf numFmtId="0" fontId="10" fillId="0" borderId="19" xfId="0" applyFont="1" applyBorder="1">
      <alignment vertical="center"/>
    </xf>
    <xf numFmtId="194" fontId="13" fillId="2" borderId="19" xfId="0" applyNumberFormat="1" applyFont="1" applyFill="1" applyBorder="1" applyAlignment="1">
      <alignment horizontal="center" vertical="center"/>
    </xf>
    <xf numFmtId="183" fontId="24" fillId="2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6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20% - 强调文字颜色 1 2 3" xfId="504"/>
    <cellStyle name="60% - 强调文字颜色 5 10" xfId="505"/>
    <cellStyle name="好_奖励补助测算7.25" xfId="506"/>
    <cellStyle name="强调文字颜色 1 7 2" xfId="507"/>
    <cellStyle name="好_~4190974 7" xfId="508"/>
    <cellStyle name="差_财政供养人员 5" xfId="509"/>
    <cellStyle name="常规 11 5" xfId="510"/>
    <cellStyle name="好_2007年检察院案件数 7" xfId="511"/>
    <cellStyle name="Bad 4" xfId="512"/>
    <cellStyle name="差_义务教育阶段教职工人数（教育厅提供最终） 6" xfId="513"/>
    <cellStyle name="差_奖励补助测算5.24冯铸 3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好_地方配套按人均增幅控制8.30一般预算平均增幅、人均可用财力平均增幅两次控制、社会治安系数调整、案件数调整xl 5" xfId="3433"/>
    <cellStyle name="好_地方配套按人均增幅控制8.30一般预算平均增幅、人均可用财力平均增幅两次控制、社会治安系数调整、案件数调整xl 6" xfId="3434"/>
    <cellStyle name="好_地方配套按人均增幅控制8.30一般预算平均增幅、人均可用财力平均增幅两次控制、社会治安系数调整、案件数调整xl 7" xfId="3435"/>
    <cellStyle name="好_第五部分(才淼、饶永宏） 4" xfId="3436"/>
    <cellStyle name="好_第五部分(才淼、饶永宏） 5" xfId="3437"/>
    <cellStyle name="好_第五部分(才淼、饶永宏） 6" xfId="3438"/>
    <cellStyle name="好_第五部分(才淼、饶永宏） 7" xfId="3439"/>
    <cellStyle name="好_第五部分(才淼、饶永宏） 8" xfId="3440"/>
    <cellStyle name="好_汇总" xfId="3441"/>
    <cellStyle name="好_汇总 4" xfId="3442"/>
    <cellStyle name="好_汇总 5" xfId="3443"/>
    <cellStyle name="好_汇总 6" xfId="3444"/>
    <cellStyle name="好_汇总 7" xfId="3445"/>
    <cellStyle name="好_汇总-县级财政报表附表 8" xfId="3446"/>
    <cellStyle name="警告文本 4" xfId="3447"/>
    <cellStyle name="好_汇总-县级财政报表附表 9" xfId="3448"/>
    <cellStyle name="警告文本 5" xfId="3449"/>
    <cellStyle name="好_基础数据分析" xfId="3450"/>
    <cellStyle name="警告文本 4 3" xfId="3451"/>
    <cellStyle name="好_基础数据分析 2" xfId="3452"/>
    <cellStyle name="好_基础数据分析 3" xfId="3453"/>
    <cellStyle name="后继超链接" xfId="3454"/>
    <cellStyle name="好_基础数据分析 4" xfId="3455"/>
    <cellStyle name="好_基础数据分析 5" xfId="3456"/>
    <cellStyle name="好_基础数据分析 6" xfId="3457"/>
    <cellStyle name="好_基础数据分析 7" xfId="3458"/>
    <cellStyle name="好_云南省2008年中小学教职工情况（教育厅提供20090101加工整理）" xfId="3459"/>
    <cellStyle name="好_基础数据分析 8" xfId="3460"/>
    <cellStyle name="好_基础数据分析 9" xfId="3461"/>
    <cellStyle name="好_奖励补助测算5.23新 2" xfId="3462"/>
    <cellStyle name="好_奖励补助测算5.23新 3" xfId="3463"/>
    <cellStyle name="好_奖励补助测算5.23新 4" xfId="3464"/>
    <cellStyle name="好_奖励补助测算5.23新 5" xfId="3465"/>
    <cellStyle name="好_奖励补助测算5.23新 6" xfId="3466"/>
    <cellStyle name="好_奖励补助测算5.24冯铸" xfId="3467"/>
    <cellStyle name="好_奖励补助测算5.24冯铸 9" xfId="3468"/>
    <cellStyle name="好_奖励补助测算7.23 2" xfId="3469"/>
    <cellStyle name="好_奖励补助测算7.23 3" xfId="3470"/>
    <cellStyle name="好_奖励补助测算7.23 4" xfId="3471"/>
    <cellStyle name="好_奖励补助测算7.23 5" xfId="3472"/>
    <cellStyle name="好_奖励补助测算7.23 6" xfId="3473"/>
    <cellStyle name="好_奖励补助测算7.23 7" xfId="3474"/>
    <cellStyle name="好_奖励补助测算7.23 8" xfId="3475"/>
    <cellStyle name="好_奖励补助测算7.25 (version 1) (version 1)" xfId="3476"/>
    <cellStyle name="好_奖励补助测算7.25 (version 1) (version 1) 2" xfId="3477"/>
    <cellStyle name="好_奖励补助测算7.25 (version 1) (version 1) 3" xfId="3478"/>
    <cellStyle name="好_奖励补助测算7.25 (version 1) (version 1) 4" xfId="3479"/>
    <cellStyle name="好_奖励补助测算7.25 (version 1) (version 1) 5" xfId="3480"/>
    <cellStyle name="好_奖励补助测算7.25 (version 1) (version 1) 6" xfId="3481"/>
    <cellStyle name="好_奖励补助测算7.25 (version 1) (version 1) 7" xfId="3482"/>
    <cellStyle name="好_奖励补助测算7.25 (version 1) (version 1) 9" xfId="3483"/>
    <cellStyle name="好_奖励补助测算7.25 2" xfId="3484"/>
    <cellStyle name="好_奖励补助测算7.25 3" xfId="3485"/>
    <cellStyle name="好_奖励补助测算7.25 4" xfId="3486"/>
    <cellStyle name="好_奖励补助测算7.25 5" xfId="3487"/>
    <cellStyle name="好_奖励补助测算7.25 6" xfId="3488"/>
    <cellStyle name="好_奖励补助测算7.25 7" xfId="3489"/>
    <cellStyle name="好_奖励补助测算7.25 8" xfId="3490"/>
    <cellStyle name="好_教育厅提供义务教育及高中教师人数（2009年1月6日） 2" xfId="3491"/>
    <cellStyle name="好_教育厅提供义务教育及高中教师人数（2009年1月6日） 3" xfId="3492"/>
    <cellStyle name="好_教育厅提供义务教育及高中教师人数（2009年1月6日） 4" xfId="3493"/>
    <cellStyle name="好_教育厅提供义务教育及高中教师人数（2009年1月6日） 5" xfId="3494"/>
    <cellStyle name="好_教育厅提供义务教育及高中教师人数（2009年1月6日） 6" xfId="3495"/>
    <cellStyle name="解释性文本 10" xfId="3496"/>
    <cellStyle name="好_教育厅提供义务教育及高中教师人数（2009年1月6日） 8" xfId="3497"/>
    <cellStyle name="好_教育厅提供义务教育及高中教师人数（2009年1月6日） 9" xfId="3498"/>
    <cellStyle name="好_丽江汇总" xfId="3499"/>
    <cellStyle name="好_卫生部门" xfId="3500"/>
    <cellStyle name="警告文本 5 2" xfId="3501"/>
    <cellStyle name="好_文体广播部门" xfId="3502"/>
    <cellStyle name="好_下半年禁吸戒毒经费1000万元 2" xfId="3503"/>
    <cellStyle name="好_下半年禁吸戒毒经费1000万元 3" xfId="3504"/>
    <cellStyle name="好_下半年禁吸戒毒经费1000万元 4" xfId="3505"/>
    <cellStyle name="好_下半年禁吸戒毒经费1000万元 5" xfId="3506"/>
    <cellStyle name="好_下半年禁吸戒毒经费1000万元 6" xfId="3507"/>
    <cellStyle name="好_下半年禁吸戒毒经费1000万元 7" xfId="3508"/>
    <cellStyle name="好_下半年禁吸戒毒经费1000万元 8" xfId="3509"/>
    <cellStyle name="好_下半年禁吸戒毒经费1000万元 9" xfId="3510"/>
    <cellStyle name="好_县级公安机关公用经费标准奖励测算方案（定稿） 6" xfId="3511"/>
    <cellStyle name="好_县级公安机关公用经费标准奖励测算方案（定稿） 7" xfId="3512"/>
    <cellStyle name="好_县级公安机关公用经费标准奖励测算方案（定稿） 8" xfId="3513"/>
    <cellStyle name="好_县级公安机关公用经费标准奖励测算方案（定稿） 9" xfId="3514"/>
    <cellStyle name="好_县级基础数据" xfId="3515"/>
    <cellStyle name="千位分隔 3 9" xfId="3516"/>
    <cellStyle name="好_业务工作量指标" xfId="3517"/>
    <cellStyle name="计算 5" xfId="3518"/>
    <cellStyle name="好_业务工作量指标 2" xfId="3519"/>
    <cellStyle name="计算 5 2" xfId="3520"/>
    <cellStyle name="好_业务工作量指标 3" xfId="3521"/>
    <cellStyle name="好_业务工作量指标 4" xfId="3522"/>
    <cellStyle name="好_业务工作量指标 5" xfId="3523"/>
    <cellStyle name="好_业务工作量指标 6" xfId="3524"/>
    <cellStyle name="好_业务工作量指标 7" xfId="3525"/>
    <cellStyle name="好_业务工作量指标 8" xfId="3526"/>
    <cellStyle name="好_业务工作量指标 9" xfId="3527"/>
    <cellStyle name="好_义务教育阶段教职工人数（教育厅提供最终）" xfId="3528"/>
    <cellStyle name="好_义务教育阶段教职工人数（教育厅提供最终） 3" xfId="3529"/>
    <cellStyle name="好_义务教育阶段教职工人数（教育厅提供最终） 4" xfId="3530"/>
    <cellStyle name="好_义务教育阶段教职工人数（教育厅提供最终） 5" xfId="3531"/>
    <cellStyle name="好_义务教育阶段教职工人数（教育厅提供最终） 6" xfId="3532"/>
    <cellStyle name="好_义务教育阶段教职工人数（教育厅提供最终） 7" xfId="3533"/>
    <cellStyle name="好_义务教育阶段教职工人数（教育厅提供最终） 8" xfId="3534"/>
    <cellStyle name="好_义务教育阶段教职工人数（教育厅提供最终） 9" xfId="3535"/>
    <cellStyle name="好_云南农村义务教育统计表" xfId="3536"/>
    <cellStyle name="好_云南农村义务教育统计表 2" xfId="3537"/>
    <cellStyle name="好_云南农村义务教育统计表 3" xfId="3538"/>
    <cellStyle name="好_云南农村义务教育统计表 4" xfId="3539"/>
    <cellStyle name="好_云南农村义务教育统计表 5" xfId="3540"/>
    <cellStyle name="好_云南农村义务教育统计表 6" xfId="3541"/>
    <cellStyle name="好_云南农村义务教育统计表 7" xfId="3542"/>
    <cellStyle name="好_云南农村义务教育统计表 8" xfId="3543"/>
    <cellStyle name="好_云南省2008年中小学教职工情况（教育厅提供20090101加工整理） 2" xfId="3544"/>
    <cellStyle name="好_云南省2008年中小学教职工情况（教育厅提供20090101加工整理） 3" xfId="3545"/>
    <cellStyle name="好_云南省2008年中小学教职工情况（教育厅提供20090101加工整理） 4" xfId="3546"/>
    <cellStyle name="好_云南省2008年中小学教职工情况（教育厅提供20090101加工整理） 5" xfId="3547"/>
    <cellStyle name="好_云南省2008年转移支付测算——州市本级考核部分及政策性测算" xfId="3548"/>
    <cellStyle name="好_云南省2008年转移支付测算——州市本级考核部分及政策性测算 2" xfId="3549"/>
    <cellStyle name="好_云南省2008年转移支付测算——州市本级考核部分及政策性测算 3" xfId="3550"/>
    <cellStyle name="好_云南省2008年转移支付测算——州市本级考核部分及政策性测算 4" xfId="3551"/>
    <cellStyle name="好_云南省2008年转移支付测算——州市本级考核部分及政策性测算 5" xfId="3552"/>
    <cellStyle name="好_云南省2008年转移支付测算——州市本级考核部分及政策性测算 6" xfId="3553"/>
    <cellStyle name="好_指标四" xfId="3554"/>
    <cellStyle name="好_指标四 2" xfId="3555"/>
    <cellStyle name="后继超链接 8" xfId="3556"/>
    <cellStyle name="后继超链接 9" xfId="3557"/>
    <cellStyle name="汇总 10" xfId="3558"/>
    <cellStyle name="千位分隔 2 2 9" xfId="3559"/>
    <cellStyle name="汇总 2 5" xfId="3560"/>
    <cellStyle name="汇总 2 6" xfId="3561"/>
    <cellStyle name="汇总 3 5" xfId="3562"/>
    <cellStyle name="汇总 3 6" xfId="3563"/>
    <cellStyle name="汇总 3 7" xfId="3564"/>
    <cellStyle name="汇总 3 8" xfId="3565"/>
    <cellStyle name="适中 2" xfId="3566"/>
    <cellStyle name="汇总 3 9" xfId="3567"/>
    <cellStyle name="适中 3" xfId="3568"/>
    <cellStyle name="汇总 4 2" xfId="3569"/>
    <cellStyle name="汇总 4 3" xfId="3570"/>
    <cellStyle name="汇总 4 4" xfId="3571"/>
    <cellStyle name="汇总 5 2" xfId="3572"/>
    <cellStyle name="汇总 7 2" xfId="3573"/>
    <cellStyle name="计算 2" xfId="3574"/>
    <cellStyle name="计算 2 2" xfId="3575"/>
    <cellStyle name="计算 3" xfId="3576"/>
    <cellStyle name="计算 3 2" xfId="3577"/>
    <cellStyle name="计算 3 3" xfId="3578"/>
    <cellStyle name="计算 3 4" xfId="3579"/>
    <cellStyle name="计算 3 5" xfId="3580"/>
    <cellStyle name="计算 3 6" xfId="3581"/>
    <cellStyle name="计算 3 7" xfId="3582"/>
    <cellStyle name="计算 3 8" xfId="3583"/>
    <cellStyle name="计算 3 9" xfId="3584"/>
    <cellStyle name="计算 4 2" xfId="3585"/>
    <cellStyle name="计算 4 4" xfId="3586"/>
    <cellStyle name="计算 6" xfId="3587"/>
    <cellStyle name="计算 8" xfId="3588"/>
    <cellStyle name="计算 8 2" xfId="3589"/>
    <cellStyle name="检查单元格 2" xfId="3590"/>
    <cellStyle name="检查单元格 2 2" xfId="3591"/>
    <cellStyle name="检查单元格 2 3" xfId="3592"/>
    <cellStyle name="检查单元格 2 4" xfId="3593"/>
    <cellStyle name="检查单元格 2 6" xfId="3594"/>
    <cellStyle name="检查单元格 3" xfId="3595"/>
    <cellStyle name="检查单元格 3 2" xfId="3596"/>
    <cellStyle name="检查单元格 3 3" xfId="3597"/>
    <cellStyle name="检查单元格 3 4" xfId="3598"/>
    <cellStyle name="检查单元格 3 5" xfId="3599"/>
    <cellStyle name="检查单元格 3 6" xfId="3600"/>
    <cellStyle name="检查单元格 3 7" xfId="3601"/>
    <cellStyle name="检查单元格 3 8" xfId="3602"/>
    <cellStyle name="检查单元格 3 9" xfId="3603"/>
    <cellStyle name="检查单元格 4" xfId="3604"/>
    <cellStyle name="小数 2" xfId="3605"/>
    <cellStyle name="检查单元格 4 2" xfId="3606"/>
    <cellStyle name="检查单元格 4 3" xfId="3607"/>
    <cellStyle name="检查单元格 4 4" xfId="3608"/>
    <cellStyle name="检查单元格 5 2" xfId="3609"/>
    <cellStyle name="检查单元格 6" xfId="3610"/>
    <cellStyle name="小数 4" xfId="3611"/>
    <cellStyle name="检查单元格 9 2" xfId="3612"/>
    <cellStyle name="解释性文本 2 6" xfId="3613"/>
    <cellStyle name="解释性文本 3 2" xfId="3614"/>
    <cellStyle name="解释性文本 3 3" xfId="3615"/>
    <cellStyle name="解释性文本 3 4" xfId="3616"/>
    <cellStyle name="解释性文本 3 5" xfId="3617"/>
    <cellStyle name="解释性文本 3 6" xfId="3618"/>
    <cellStyle name="解释性文本 3 7" xfId="3619"/>
    <cellStyle name="解释性文本 3 8" xfId="3620"/>
    <cellStyle name="解释性文本 3 9" xfId="3621"/>
    <cellStyle name="解释性文本 4 3" xfId="3622"/>
    <cellStyle name="解释性文本 4 4" xfId="3623"/>
    <cellStyle name="警告文本 10" xfId="3624"/>
    <cellStyle name="警告文本 4 2" xfId="3625"/>
    <cellStyle name="警告文本 4 4" xfId="3626"/>
    <cellStyle name="警告文本 6" xfId="3627"/>
    <cellStyle name="警告文本 6 2" xfId="3628"/>
    <cellStyle name="警告文本 7" xfId="3629"/>
    <cellStyle name="警告文本 7 2" xfId="3630"/>
    <cellStyle name="警告文本 8" xfId="3631"/>
    <cellStyle name="警告文本 8 2" xfId="3632"/>
    <cellStyle name="链接单元格 10" xfId="3633"/>
    <cellStyle name="链接单元格 2" xfId="3634"/>
    <cellStyle name="链接单元格 3 3" xfId="3635"/>
    <cellStyle name="链接单元格 3 4" xfId="3636"/>
    <cellStyle name="链接单元格 3 5" xfId="3637"/>
    <cellStyle name="链接单元格 3 6" xfId="3638"/>
    <cellStyle name="链接单元格 3 7" xfId="3639"/>
    <cellStyle name="链接单元格 3 8" xfId="3640"/>
    <cellStyle name="链接单元格 4 2" xfId="3641"/>
    <cellStyle name="链接单元格 4 3" xfId="3642"/>
    <cellStyle name="链接单元格 4 4" xfId="3643"/>
    <cellStyle name="链接单元格 5 2" xfId="3644"/>
    <cellStyle name="链接单元格 6 2" xfId="3645"/>
    <cellStyle name="链接单元格 8 2" xfId="3646"/>
    <cellStyle name="链接单元格 9 2" xfId="3647"/>
    <cellStyle name="霓付_ +Foil &amp; -FOIL &amp; PAPER" xfId="3648"/>
    <cellStyle name="烹拳 [0]_ +Foil &amp; -FOIL &amp; PAPER" xfId="3649"/>
    <cellStyle name="烹拳_ +Foil &amp; -FOIL &amp; PAPER" xfId="3650"/>
    <cellStyle name="千分位[0]_ 白土" xfId="3651"/>
    <cellStyle name="千分位_ 白土" xfId="3652"/>
    <cellStyle name="千位分隔 2" xfId="3653"/>
    <cellStyle name="千位分隔 2 2" xfId="3654"/>
    <cellStyle name="千位分隔 2 2 2" xfId="3655"/>
    <cellStyle name="千位分隔 2 2 3" xfId="3656"/>
    <cellStyle name="千位分隔 2 2 4" xfId="3657"/>
    <cellStyle name="千位分隔 2 2 5" xfId="3658"/>
    <cellStyle name="千位分隔 2 2 6" xfId="3659"/>
    <cellStyle name="千位分隔 2 2 7" xfId="3660"/>
    <cellStyle name="千位分隔 2 2 8" xfId="3661"/>
    <cellStyle name="强调文字颜色 4 10" xfId="3662"/>
    <cellStyle name="千位分隔 2 3" xfId="3663"/>
    <cellStyle name="千位分隔 3 7" xfId="3664"/>
    <cellStyle name="千位分隔 3 8" xfId="3665"/>
    <cellStyle name="强调文字颜色 1 2 5" xfId="3666"/>
    <cellStyle name="强调文字颜色 1 2 6" xfId="3667"/>
    <cellStyle name="强调文字颜色 1 3 2" xfId="3668"/>
    <cellStyle name="强调文字颜色 1 3 4" xfId="3669"/>
    <cellStyle name="强调文字颜色 1 3 5" xfId="3670"/>
    <cellStyle name="强调文字颜色 1 3 6" xfId="3671"/>
    <cellStyle name="强调文字颜色 1 3 7" xfId="3672"/>
    <cellStyle name="强调文字颜色 1 3 8" xfId="3673"/>
    <cellStyle name="强调文字颜色 1 3 9" xfId="3674"/>
    <cellStyle name="强调文字颜色 1 4 2" xfId="3675"/>
    <cellStyle name="强调文字颜色 1 4 3" xfId="3676"/>
    <cellStyle name="强调文字颜色 1 4 4" xfId="3677"/>
    <cellStyle name="强调文字颜色 1 5 2" xfId="3678"/>
    <cellStyle name="输出 4" xfId="3679"/>
    <cellStyle name="强调文字颜色 1 6 2" xfId="3680"/>
    <cellStyle name="强调文字颜色 1 7" xfId="3681"/>
    <cellStyle name="强调文字颜色 1 8" xfId="3682"/>
    <cellStyle name="强调文字颜色 1 9" xfId="3683"/>
    <cellStyle name="强调文字颜色 2 2" xfId="3684"/>
    <cellStyle name="强调文字颜色 2 3" xfId="3685"/>
    <cellStyle name="强调文字颜色 2 3 9" xfId="3686"/>
    <cellStyle name="强调文字颜色 2 4" xfId="3687"/>
    <cellStyle name="强调文字颜色 2 4 3" xfId="3688"/>
    <cellStyle name="强调文字颜色 2 4 4" xfId="3689"/>
    <cellStyle name="强调文字颜色 2 5" xfId="3690"/>
    <cellStyle name="强调文字颜色 2 5 2" xfId="3691"/>
    <cellStyle name="强调文字颜色 2 6" xfId="3692"/>
    <cellStyle name="强调文字颜色 2 7" xfId="3693"/>
    <cellStyle name="强调文字颜色 2 8" xfId="3694"/>
    <cellStyle name="强调文字颜色 2 9" xfId="3695"/>
    <cellStyle name="强调文字颜色 3 10" xfId="3696"/>
    <cellStyle name="强调文字颜色 3 2" xfId="3697"/>
    <cellStyle name="强调文字颜色 3 2 6" xfId="3698"/>
    <cellStyle name="强调文字颜色 3 3 2" xfId="3699"/>
    <cellStyle name="强调文字颜色 3 3 3" xfId="3700"/>
    <cellStyle name="强调文字颜色 3 3 4" xfId="3701"/>
    <cellStyle name="强调文字颜色 3 3 5" xfId="3702"/>
    <cellStyle name="强调文字颜色 3 3 6" xfId="3703"/>
    <cellStyle name="强调文字颜色 3 3 7" xfId="3704"/>
    <cellStyle name="强调文字颜色 3 3 8" xfId="3705"/>
    <cellStyle name="小数" xfId="3706"/>
    <cellStyle name="强调文字颜色 3 3 9" xfId="3707"/>
    <cellStyle name="强调文字颜色 3 4 4" xfId="3708"/>
    <cellStyle name="强调文字颜色 4 4" xfId="3709"/>
    <cellStyle name="强调文字颜色 4 4 2" xfId="3710"/>
    <cellStyle name="强调文字颜色 4 4 3" xfId="3711"/>
    <cellStyle name="强调文字颜色 4 4 4" xfId="3712"/>
    <cellStyle name="强调文字颜色 4 5" xfId="3713"/>
    <cellStyle name="强调文字颜色 4 6" xfId="3714"/>
    <cellStyle name="强调文字颜色 4 7" xfId="3715"/>
    <cellStyle name="强调文字颜色 4 8" xfId="3716"/>
    <cellStyle name="输入 10" xfId="3717"/>
    <cellStyle name="强调文字颜色 4 9" xfId="3718"/>
    <cellStyle name="强调文字颜色 5 10" xfId="3719"/>
    <cellStyle name="强调文字颜色 5 2" xfId="3720"/>
    <cellStyle name="强调文字颜色 5 2 5" xfId="3721"/>
    <cellStyle name="输出 6 2" xfId="3722"/>
    <cellStyle name="强调文字颜色 5 2 6" xfId="3723"/>
    <cellStyle name="强调文字颜色 5 3" xfId="3724"/>
    <cellStyle name="强调文字颜色 5 3 2" xfId="3725"/>
    <cellStyle name="强调文字颜色 5 3 3" xfId="3726"/>
    <cellStyle name="强调文字颜色 5 3 5" xfId="3727"/>
    <cellStyle name="输出 7 2" xfId="3728"/>
    <cellStyle name="强调文字颜色 5 3 6" xfId="3729"/>
    <cellStyle name="强调文字颜色 5 4" xfId="3730"/>
    <cellStyle name="强调文字颜色 5 4 2" xfId="3731"/>
    <cellStyle name="强调文字颜色 5 4 3" xfId="3732"/>
    <cellStyle name="强调文字颜色 5 4 4" xfId="3733"/>
    <cellStyle name="强调文字颜色 5 5" xfId="3734"/>
    <cellStyle name="强调文字颜色 5 6" xfId="3735"/>
    <cellStyle name="强调文字颜色 5 7" xfId="3736"/>
    <cellStyle name="强调文字颜色 5 8" xfId="3737"/>
    <cellStyle name="强调文字颜色 5 9" xfId="3738"/>
    <cellStyle name="强调文字颜色 6 10" xfId="3739"/>
    <cellStyle name="强调文字颜色 6 3" xfId="3740"/>
    <cellStyle name="强调文字颜色 6 3 2" xfId="3741"/>
    <cellStyle name="强调文字颜色 6 3 3" xfId="3742"/>
    <cellStyle name="强调文字颜色 6 3 4" xfId="3743"/>
    <cellStyle name="强调文字颜色 6 3 5" xfId="3744"/>
    <cellStyle name="强调文字颜色 6 3 6" xfId="3745"/>
    <cellStyle name="强调文字颜色 6 3 7" xfId="3746"/>
    <cellStyle name="强调文字颜色 6 5" xfId="3747"/>
    <cellStyle name="强调文字颜色 6 6" xfId="3748"/>
    <cellStyle name="强调文字颜色 6 7" xfId="3749"/>
    <cellStyle name="强调文字颜色 6 9" xfId="3750"/>
    <cellStyle name="商品名称" xfId="3751"/>
    <cellStyle name="适中 10" xfId="3752"/>
    <cellStyle name="适中 3 6" xfId="3753"/>
    <cellStyle name="适中 3 7" xfId="3754"/>
    <cellStyle name="适中 3 8" xfId="3755"/>
    <cellStyle name="适中 3 9" xfId="3756"/>
    <cellStyle name="适中 4 3" xfId="3757"/>
    <cellStyle name="适中 5" xfId="3758"/>
    <cellStyle name="适中 5 2" xfId="3759"/>
    <cellStyle name="适中 6 2" xfId="3760"/>
    <cellStyle name="适中 7 2" xfId="3761"/>
    <cellStyle name="适中 9 2" xfId="3762"/>
    <cellStyle name="输出 2" xfId="3763"/>
    <cellStyle name="输出 2 5" xfId="3764"/>
    <cellStyle name="输出 2 6" xfId="3765"/>
    <cellStyle name="输出 3" xfId="3766"/>
    <cellStyle name="输出 3 5" xfId="3767"/>
    <cellStyle name="输出 3 6" xfId="3768"/>
    <cellStyle name="输出 3 7" xfId="3769"/>
    <cellStyle name="输出 3 8" xfId="3770"/>
    <cellStyle name="输出 3 9" xfId="3771"/>
    <cellStyle name="输出 5" xfId="3772"/>
    <cellStyle name="输出 5 2" xfId="3773"/>
    <cellStyle name="输出 6" xfId="3774"/>
    <cellStyle name="输出 7" xfId="3775"/>
    <cellStyle name="输入 3 2" xfId="3776"/>
    <cellStyle name="输入 3 3" xfId="3777"/>
    <cellStyle name="输入 3 5" xfId="3778"/>
    <cellStyle name="输入 3 6" xfId="3779"/>
    <cellStyle name="输入 3 7" xfId="3780"/>
    <cellStyle name="输入 3 8" xfId="3781"/>
    <cellStyle name="输入 3 9" xfId="3782"/>
    <cellStyle name="输入 4" xfId="3783"/>
    <cellStyle name="输入 4 2" xfId="3784"/>
    <cellStyle name="输入 4 3" xfId="3785"/>
    <cellStyle name="输入 4 4" xfId="3786"/>
    <cellStyle name="输入 5" xfId="3787"/>
    <cellStyle name="输入 6" xfId="3788"/>
    <cellStyle name="输入 7" xfId="3789"/>
    <cellStyle name="输入 9" xfId="3790"/>
    <cellStyle name="输入 9 2" xfId="3791"/>
    <cellStyle name="数量" xfId="3792"/>
    <cellStyle name="数字" xfId="3793"/>
    <cellStyle name="数字 2" xfId="3794"/>
    <cellStyle name="数字 3" xfId="3795"/>
    <cellStyle name="数字 4" xfId="3796"/>
    <cellStyle name="数字 5" xfId="3797"/>
    <cellStyle name="数字 6" xfId="3798"/>
    <cellStyle name="数字 7" xfId="3799"/>
    <cellStyle name="数字 8" xfId="3800"/>
    <cellStyle name="数字 9" xfId="3801"/>
    <cellStyle name="未定义" xfId="3802"/>
    <cellStyle name="寘嬫愗傝 [0.00]_Region Orders (2)" xfId="3803"/>
    <cellStyle name="寘嬫愗傝_Region Orders (2)" xfId="3804"/>
    <cellStyle name="注释 2 2 3" xfId="3805"/>
    <cellStyle name="注释 2 2 4" xfId="3806"/>
    <cellStyle name="注释 2 2 5" xfId="3807"/>
    <cellStyle name="注释 2 6" xfId="3808"/>
    <cellStyle name="注释 2 7" xfId="3809"/>
    <cellStyle name="注释 2 8" xfId="3810"/>
    <cellStyle name="注释 2 9" xfId="3811"/>
    <cellStyle name="注释 7 2" xfId="3812"/>
    <cellStyle name="注释 8 2" xfId="3813"/>
    <cellStyle name="콤마_BOILER-CO1" xfId="3814"/>
    <cellStyle name="통화 [0]_BOILER-CO1" xfId="38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AppData\Roaming\kingsoft\office6\backup\2021&#24180;&#19978;&#21322;&#24180;&#20998;&#34892;&#19994;&#29983;&#20135;&#24635;&#20540;&#8212;&#8212;&#24265;&#277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衔接后"/>
      <sheetName val="基础指标原始"/>
      <sheetName val="Sheet3"/>
    </sheetNames>
    <sheetDataSet>
      <sheetData sheetId="0">
        <row r="98">
          <cell r="C98">
            <v>10.8241375212776</v>
          </cell>
        </row>
        <row r="101">
          <cell r="C101">
            <v>18.4930818661982</v>
          </cell>
        </row>
        <row r="107">
          <cell r="C107">
            <v>2.05205586450398</v>
          </cell>
        </row>
        <row r="108">
          <cell r="C108">
            <v>10.5638996896669</v>
          </cell>
        </row>
        <row r="111">
          <cell r="C111">
            <v>42.2962957596476</v>
          </cell>
        </row>
        <row r="120">
          <cell r="C120">
            <v>21.097249397603</v>
          </cell>
        </row>
        <row r="124">
          <cell r="C124">
            <v>2.27985206469499</v>
          </cell>
        </row>
        <row r="129">
          <cell r="C129">
            <v>4.14949512232432</v>
          </cell>
        </row>
        <row r="140">
          <cell r="C140">
            <v>11.176744147721</v>
          </cell>
        </row>
        <row r="141">
          <cell r="C141">
            <v>13.3269243099964</v>
          </cell>
        </row>
        <row r="142">
          <cell r="C142">
            <v>9.04548224873238</v>
          </cell>
        </row>
        <row r="144">
          <cell r="C144">
            <v>7.1338012585052</v>
          </cell>
        </row>
        <row r="145">
          <cell r="C145">
            <v>8.31989523601229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M26" sqref="M26"/>
    </sheetView>
  </sheetViews>
  <sheetFormatPr defaultColWidth="9" defaultRowHeight="14"/>
  <sheetData>
    <row r="1" spans="1:10">
      <c r="A1" s="276" t="s">
        <v>0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>
      <c r="A2" s="277"/>
      <c r="B2" s="277"/>
      <c r="C2" s="277"/>
      <c r="D2" s="277"/>
      <c r="E2" s="277"/>
      <c r="F2" s="277"/>
      <c r="G2" s="277"/>
      <c r="H2" s="277"/>
      <c r="I2" s="277"/>
      <c r="J2" s="278"/>
    </row>
    <row r="3" spans="1:10">
      <c r="A3" s="277"/>
      <c r="B3" s="277"/>
      <c r="C3" s="277"/>
      <c r="D3" s="277"/>
      <c r="E3" s="277"/>
      <c r="F3" s="277"/>
      <c r="G3" s="277"/>
      <c r="H3" s="277"/>
      <c r="I3" s="277"/>
      <c r="J3" s="278"/>
    </row>
    <row r="4" spans="1:10">
      <c r="A4" s="277"/>
      <c r="B4" s="277"/>
      <c r="C4" s="277"/>
      <c r="D4" s="277"/>
      <c r="E4" s="277"/>
      <c r="F4" s="277"/>
      <c r="G4" s="277"/>
      <c r="H4" s="277"/>
      <c r="I4" s="277"/>
      <c r="J4" s="278"/>
    </row>
    <row r="5" spans="1:10">
      <c r="A5" s="277"/>
      <c r="B5" s="277"/>
      <c r="C5" s="277"/>
      <c r="D5" s="277"/>
      <c r="E5" s="277"/>
      <c r="F5" s="277"/>
      <c r="G5" s="277"/>
      <c r="H5" s="277"/>
      <c r="I5" s="277"/>
      <c r="J5" s="278"/>
    </row>
    <row r="6" spans="1:10">
      <c r="A6" s="277"/>
      <c r="B6" s="277"/>
      <c r="C6" s="277"/>
      <c r="D6" s="277"/>
      <c r="E6" s="277"/>
      <c r="F6" s="277"/>
      <c r="G6" s="277"/>
      <c r="H6" s="277"/>
      <c r="I6" s="277"/>
      <c r="J6" s="278"/>
    </row>
    <row r="7" spans="1:10">
      <c r="A7" s="277"/>
      <c r="B7" s="277"/>
      <c r="C7" s="277"/>
      <c r="D7" s="277"/>
      <c r="E7" s="277"/>
      <c r="F7" s="277"/>
      <c r="G7" s="277"/>
      <c r="H7" s="277"/>
      <c r="I7" s="277"/>
      <c r="J7" s="278"/>
    </row>
    <row r="8" spans="1:10">
      <c r="A8" s="277"/>
      <c r="B8" s="277"/>
      <c r="C8" s="277"/>
      <c r="D8" s="277"/>
      <c r="E8" s="277"/>
      <c r="F8" s="277"/>
      <c r="G8" s="277"/>
      <c r="H8" s="277"/>
      <c r="I8" s="277"/>
      <c r="J8" s="278"/>
    </row>
    <row r="9" spans="1:10">
      <c r="A9" s="277"/>
      <c r="B9" s="277"/>
      <c r="C9" s="277"/>
      <c r="D9" s="277"/>
      <c r="E9" s="277"/>
      <c r="F9" s="277"/>
      <c r="G9" s="277"/>
      <c r="H9" s="277"/>
      <c r="I9" s="277"/>
      <c r="J9" s="278"/>
    </row>
    <row r="10" spans="1:10">
      <c r="A10" s="277"/>
      <c r="B10" s="277"/>
      <c r="C10" s="277"/>
      <c r="D10" s="277"/>
      <c r="E10" s="277"/>
      <c r="F10" s="277"/>
      <c r="G10" s="277"/>
      <c r="H10" s="277"/>
      <c r="I10" s="277"/>
      <c r="J10" s="278"/>
    </row>
    <row r="11" spans="1:10">
      <c r="A11" s="277"/>
      <c r="B11" s="277"/>
      <c r="C11" s="277"/>
      <c r="D11" s="277"/>
      <c r="E11" s="277"/>
      <c r="F11" s="277"/>
      <c r="G11" s="277"/>
      <c r="H11" s="277"/>
      <c r="I11" s="277"/>
      <c r="J11" s="278"/>
    </row>
    <row r="12" spans="1:10">
      <c r="A12" s="277"/>
      <c r="B12" s="277"/>
      <c r="C12" s="277"/>
      <c r="D12" s="277"/>
      <c r="E12" s="277"/>
      <c r="F12" s="277"/>
      <c r="G12" s="277"/>
      <c r="H12" s="277"/>
      <c r="I12" s="277"/>
      <c r="J12" s="278"/>
    </row>
    <row r="13" spans="1:10">
      <c r="A13" s="277"/>
      <c r="B13" s="277"/>
      <c r="C13" s="277"/>
      <c r="D13" s="277"/>
      <c r="E13" s="277"/>
      <c r="F13" s="277"/>
      <c r="G13" s="277"/>
      <c r="H13" s="277"/>
      <c r="I13" s="277"/>
      <c r="J13" s="278"/>
    </row>
    <row r="14" spans="1:10">
      <c r="A14" s="277"/>
      <c r="B14" s="277"/>
      <c r="C14" s="277"/>
      <c r="D14" s="277"/>
      <c r="E14" s="277"/>
      <c r="F14" s="277"/>
      <c r="G14" s="277"/>
      <c r="H14" s="277"/>
      <c r="I14" s="277"/>
      <c r="J14" s="278"/>
    </row>
    <row r="15" spans="1:10">
      <c r="A15" s="277"/>
      <c r="B15" s="277"/>
      <c r="C15" s="277"/>
      <c r="D15" s="277"/>
      <c r="E15" s="277"/>
      <c r="F15" s="277"/>
      <c r="G15" s="277"/>
      <c r="H15" s="277"/>
      <c r="I15" s="277"/>
      <c r="J15" s="278"/>
    </row>
    <row r="16" spans="1:10">
      <c r="A16" s="277"/>
      <c r="B16" s="277"/>
      <c r="C16" s="277"/>
      <c r="D16" s="277"/>
      <c r="E16" s="277"/>
      <c r="F16" s="277"/>
      <c r="G16" s="277"/>
      <c r="H16" s="277"/>
      <c r="I16" s="277"/>
      <c r="J16" s="278"/>
    </row>
    <row r="17" spans="1:10">
      <c r="A17" s="277"/>
      <c r="B17" s="277"/>
      <c r="C17" s="277"/>
      <c r="D17" s="277"/>
      <c r="E17" s="277"/>
      <c r="F17" s="277"/>
      <c r="G17" s="277"/>
      <c r="H17" s="277"/>
      <c r="I17" s="277"/>
      <c r="J17" s="278"/>
    </row>
    <row r="18" spans="1:10">
      <c r="A18" s="277"/>
      <c r="B18" s="277"/>
      <c r="C18" s="277"/>
      <c r="D18" s="277"/>
      <c r="E18" s="277"/>
      <c r="F18" s="277"/>
      <c r="G18" s="277"/>
      <c r="H18" s="277"/>
      <c r="I18" s="277"/>
      <c r="J18" s="278"/>
    </row>
    <row r="19" spans="1:10">
      <c r="A19" s="277"/>
      <c r="B19" s="277"/>
      <c r="C19" s="277"/>
      <c r="D19" s="277"/>
      <c r="E19" s="277"/>
      <c r="F19" s="277"/>
      <c r="G19" s="277"/>
      <c r="H19" s="277"/>
      <c r="I19" s="277"/>
      <c r="J19" s="278"/>
    </row>
    <row r="20" spans="1:10">
      <c r="A20" s="277"/>
      <c r="B20" s="277"/>
      <c r="C20" s="277"/>
      <c r="D20" s="277"/>
      <c r="E20" s="277"/>
      <c r="F20" s="277"/>
      <c r="G20" s="277"/>
      <c r="H20" s="277"/>
      <c r="I20" s="277"/>
      <c r="J20" s="278"/>
    </row>
    <row r="21" spans="1:10">
      <c r="A21" s="277"/>
      <c r="B21" s="277"/>
      <c r="C21" s="277"/>
      <c r="D21" s="277"/>
      <c r="E21" s="277"/>
      <c r="F21" s="277"/>
      <c r="G21" s="277"/>
      <c r="H21" s="277"/>
      <c r="I21" s="277"/>
      <c r="J21" s="278"/>
    </row>
    <row r="22" spans="1:10">
      <c r="A22" s="277"/>
      <c r="B22" s="277"/>
      <c r="C22" s="277"/>
      <c r="D22" s="277"/>
      <c r="E22" s="277"/>
      <c r="F22" s="277"/>
      <c r="G22" s="277"/>
      <c r="H22" s="277"/>
      <c r="I22" s="277"/>
      <c r="J22" s="278"/>
    </row>
    <row r="23" spans="1:10">
      <c r="A23" s="277"/>
      <c r="B23" s="277"/>
      <c r="C23" s="277"/>
      <c r="D23" s="277"/>
      <c r="E23" s="277"/>
      <c r="F23" s="277"/>
      <c r="G23" s="277"/>
      <c r="H23" s="277"/>
      <c r="I23" s="277"/>
      <c r="J23" s="278"/>
    </row>
    <row r="24" spans="1:10">
      <c r="A24" s="277"/>
      <c r="B24" s="277"/>
      <c r="C24" s="277"/>
      <c r="D24" s="277"/>
      <c r="E24" s="277"/>
      <c r="F24" s="277"/>
      <c r="G24" s="277"/>
      <c r="H24" s="277"/>
      <c r="I24" s="277"/>
      <c r="J24" s="278"/>
    </row>
    <row r="25" spans="1:10">
      <c r="A25" s="277"/>
      <c r="B25" s="277"/>
      <c r="C25" s="277"/>
      <c r="D25" s="277"/>
      <c r="E25" s="277"/>
      <c r="F25" s="277"/>
      <c r="G25" s="277"/>
      <c r="H25" s="277"/>
      <c r="I25" s="277"/>
      <c r="J25" s="278"/>
    </row>
    <row r="26" spans="1:10">
      <c r="A26" s="277"/>
      <c r="B26" s="277"/>
      <c r="C26" s="277"/>
      <c r="D26" s="277"/>
      <c r="E26" s="277"/>
      <c r="F26" s="277"/>
      <c r="G26" s="277"/>
      <c r="H26" s="277"/>
      <c r="I26" s="277"/>
      <c r="J26" s="278"/>
    </row>
    <row r="27" spans="1:10">
      <c r="A27" s="277"/>
      <c r="B27" s="277"/>
      <c r="C27" s="277"/>
      <c r="D27" s="277"/>
      <c r="E27" s="277"/>
      <c r="F27" s="277"/>
      <c r="G27" s="277"/>
      <c r="H27" s="277"/>
      <c r="I27" s="277"/>
      <c r="J27" s="278"/>
    </row>
    <row r="28" spans="1:10">
      <c r="A28" s="277"/>
      <c r="B28" s="277"/>
      <c r="C28" s="277"/>
      <c r="D28" s="277"/>
      <c r="E28" s="277"/>
      <c r="F28" s="277"/>
      <c r="G28" s="277"/>
      <c r="H28" s="277"/>
      <c r="I28" s="277"/>
      <c r="J28" s="278"/>
    </row>
    <row r="29" spans="1:10">
      <c r="A29" s="277"/>
      <c r="B29" s="277"/>
      <c r="C29" s="277"/>
      <c r="D29" s="277"/>
      <c r="E29" s="277"/>
      <c r="F29" s="277"/>
      <c r="G29" s="277"/>
      <c r="H29" s="277"/>
      <c r="I29" s="277"/>
      <c r="J29" s="278"/>
    </row>
    <row r="30" spans="1:10">
      <c r="A30" s="277"/>
      <c r="B30" s="277"/>
      <c r="C30" s="277"/>
      <c r="D30" s="277"/>
      <c r="E30" s="277"/>
      <c r="F30" s="277"/>
      <c r="G30" s="277"/>
      <c r="H30" s="277"/>
      <c r="I30" s="277"/>
      <c r="J30" s="278"/>
    </row>
    <row r="31" spans="1:10">
      <c r="A31" s="277"/>
      <c r="B31" s="277"/>
      <c r="C31" s="277"/>
      <c r="D31" s="277"/>
      <c r="E31" s="277"/>
      <c r="F31" s="277"/>
      <c r="G31" s="277"/>
      <c r="H31" s="277"/>
      <c r="I31" s="277"/>
      <c r="J31" s="278"/>
    </row>
    <row r="32" spans="1:10">
      <c r="A32" s="277"/>
      <c r="B32" s="277"/>
      <c r="C32" s="277"/>
      <c r="D32" s="277"/>
      <c r="E32" s="277"/>
      <c r="F32" s="277"/>
      <c r="G32" s="277"/>
      <c r="H32" s="277"/>
      <c r="I32" s="277"/>
      <c r="J32" s="278"/>
    </row>
    <row r="33" spans="1:9">
      <c r="A33" s="277"/>
      <c r="B33" s="277"/>
      <c r="C33" s="277"/>
      <c r="D33" s="277"/>
      <c r="E33" s="277"/>
      <c r="F33" s="277"/>
      <c r="G33" s="277"/>
      <c r="H33" s="277"/>
      <c r="I33" s="277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workbookViewId="0">
      <selection activeCell="D17" sqref="D17:D18"/>
    </sheetView>
  </sheetViews>
  <sheetFormatPr defaultColWidth="9" defaultRowHeight="14" outlineLevelCol="6"/>
  <cols>
    <col min="1" max="1" width="36" customWidth="1"/>
    <col min="2" max="3" width="8.5" customWidth="1"/>
    <col min="4" max="4" width="10" customWidth="1"/>
    <col min="5" max="5" width="9.12727272727273" customWidth="1"/>
  </cols>
  <sheetData>
    <row r="1" ht="35.25" customHeight="1" spans="1:5">
      <c r="A1" s="1" t="s">
        <v>113</v>
      </c>
      <c r="B1" s="1"/>
      <c r="C1" s="1"/>
      <c r="D1" s="1"/>
      <c r="E1" s="1"/>
    </row>
    <row r="2" ht="24" customHeight="1" spans="1:5">
      <c r="A2" s="186" t="s">
        <v>38</v>
      </c>
      <c r="B2" s="187" t="s">
        <v>14</v>
      </c>
      <c r="C2" s="187" t="s">
        <v>64</v>
      </c>
      <c r="D2" s="187" t="s">
        <v>65</v>
      </c>
      <c r="E2" s="7" t="s">
        <v>78</v>
      </c>
    </row>
    <row r="3" ht="27.75" customHeight="1" spans="1:5">
      <c r="A3" s="188" t="s">
        <v>114</v>
      </c>
      <c r="B3" s="171" t="s">
        <v>18</v>
      </c>
      <c r="C3" s="189">
        <v>255094</v>
      </c>
      <c r="D3" s="189">
        <v>1923594</v>
      </c>
      <c r="E3" s="190">
        <v>10.7</v>
      </c>
    </row>
    <row r="4" ht="27.75" customHeight="1" spans="1:5">
      <c r="A4" s="127" t="s">
        <v>115</v>
      </c>
      <c r="B4" s="175" t="s">
        <v>18</v>
      </c>
      <c r="C4" s="189">
        <v>317</v>
      </c>
      <c r="D4" s="189">
        <v>1082</v>
      </c>
      <c r="E4" s="191">
        <v>-52.3</v>
      </c>
    </row>
    <row r="5" ht="27" customHeight="1" spans="1:5">
      <c r="A5" s="127" t="s">
        <v>116</v>
      </c>
      <c r="B5" s="175" t="s">
        <v>18</v>
      </c>
      <c r="C5" s="189">
        <v>6360</v>
      </c>
      <c r="D5" s="189">
        <v>46799</v>
      </c>
      <c r="E5" s="191">
        <v>-1.2</v>
      </c>
    </row>
    <row r="6" ht="25.5" customHeight="1" spans="1:5">
      <c r="A6" s="127" t="s">
        <v>117</v>
      </c>
      <c r="B6" s="175" t="s">
        <v>18</v>
      </c>
      <c r="C6" s="189">
        <v>128</v>
      </c>
      <c r="D6" s="189">
        <v>875</v>
      </c>
      <c r="E6" s="190">
        <v>7997.2</v>
      </c>
    </row>
    <row r="7" ht="25.5" customHeight="1" spans="1:5">
      <c r="A7" s="127" t="s">
        <v>118</v>
      </c>
      <c r="B7" s="175" t="s">
        <v>18</v>
      </c>
      <c r="C7" s="189">
        <v>1023</v>
      </c>
      <c r="D7" s="189">
        <v>7630</v>
      </c>
      <c r="E7" s="191">
        <v>3.3</v>
      </c>
    </row>
    <row r="8" ht="25.5" customHeight="1" spans="1:5">
      <c r="A8" s="124" t="s">
        <v>119</v>
      </c>
      <c r="B8" s="175" t="s">
        <v>18</v>
      </c>
      <c r="C8" s="189"/>
      <c r="D8" s="189">
        <v>1802162</v>
      </c>
      <c r="E8" s="191">
        <v>16.9</v>
      </c>
    </row>
    <row r="9" ht="26.25" customHeight="1" spans="1:5">
      <c r="A9" s="127" t="s">
        <v>115</v>
      </c>
      <c r="B9" s="175" t="s">
        <v>18</v>
      </c>
      <c r="C9" s="189"/>
      <c r="D9" s="189">
        <v>467789</v>
      </c>
      <c r="E9" s="191">
        <v>21.2</v>
      </c>
    </row>
    <row r="10" ht="25.5" customHeight="1" spans="1:5">
      <c r="A10" s="127" t="s">
        <v>116</v>
      </c>
      <c r="B10" s="175" t="s">
        <v>18</v>
      </c>
      <c r="C10" s="189"/>
      <c r="D10" s="189">
        <v>1334373</v>
      </c>
      <c r="E10" s="191">
        <v>15.4</v>
      </c>
    </row>
    <row r="11" ht="29.25" customHeight="1" spans="1:7">
      <c r="A11" s="124" t="s">
        <v>120</v>
      </c>
      <c r="B11" s="175" t="s">
        <v>18</v>
      </c>
      <c r="C11" s="189"/>
      <c r="D11" s="189">
        <v>230861</v>
      </c>
      <c r="E11" s="191">
        <v>36.7</v>
      </c>
      <c r="G11" s="118"/>
    </row>
    <row r="12" ht="23.25" customHeight="1" spans="1:5">
      <c r="A12" s="127" t="s">
        <v>121</v>
      </c>
      <c r="B12" s="175" t="s">
        <v>18</v>
      </c>
      <c r="C12" s="189"/>
      <c r="D12" s="189">
        <v>7440</v>
      </c>
      <c r="E12" s="191">
        <v>46.3</v>
      </c>
    </row>
    <row r="13" ht="23.25" customHeight="1" spans="1:5">
      <c r="A13" s="192" t="s">
        <v>122</v>
      </c>
      <c r="B13" s="193" t="s">
        <v>18</v>
      </c>
      <c r="C13" s="194"/>
      <c r="D13" s="194">
        <v>223421</v>
      </c>
      <c r="E13" s="195">
        <v>36.4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H14" sqref="H14"/>
    </sheetView>
  </sheetViews>
  <sheetFormatPr defaultColWidth="9" defaultRowHeight="14" outlineLevelCol="5"/>
  <cols>
    <col min="1" max="1" width="26.7545454545455" customWidth="1"/>
    <col min="2" max="2" width="9.37272727272727" customWidth="1"/>
    <col min="3" max="3" width="11" style="76" customWidth="1"/>
    <col min="4" max="4" width="9.25454545454545" customWidth="1"/>
  </cols>
  <sheetData>
    <row r="1" ht="33.75" customHeight="1" spans="1:4">
      <c r="A1" s="1" t="s">
        <v>123</v>
      </c>
      <c r="B1" s="1"/>
      <c r="C1" s="77"/>
      <c r="D1" s="1"/>
    </row>
    <row r="2" ht="27" customHeight="1" spans="1:4">
      <c r="A2" s="166" t="s">
        <v>38</v>
      </c>
      <c r="B2" s="167" t="s">
        <v>14</v>
      </c>
      <c r="C2" s="168" t="s">
        <v>65</v>
      </c>
      <c r="D2" s="169" t="s">
        <v>16</v>
      </c>
    </row>
    <row r="3" ht="30" customHeight="1" spans="1:4">
      <c r="A3" s="170" t="s">
        <v>124</v>
      </c>
      <c r="B3" s="171" t="s">
        <v>18</v>
      </c>
      <c r="C3" s="172">
        <v>631466</v>
      </c>
      <c r="D3" s="173">
        <v>0.1</v>
      </c>
    </row>
    <row r="4" ht="23.25" customHeight="1" spans="1:4">
      <c r="A4" s="174" t="s">
        <v>125</v>
      </c>
      <c r="B4" s="175" t="s">
        <v>18</v>
      </c>
      <c r="C4" s="176">
        <v>400156</v>
      </c>
      <c r="D4" s="177">
        <v>-7.7</v>
      </c>
    </row>
    <row r="5" ht="24" customHeight="1" spans="1:6">
      <c r="A5" s="174" t="s">
        <v>126</v>
      </c>
      <c r="B5" s="175" t="s">
        <v>18</v>
      </c>
      <c r="C5" s="176">
        <v>231310</v>
      </c>
      <c r="D5" s="177">
        <v>17.4</v>
      </c>
      <c r="F5" s="178"/>
    </row>
    <row r="6" ht="24.75" customHeight="1" spans="1:4">
      <c r="A6" s="174" t="s">
        <v>127</v>
      </c>
      <c r="B6" s="175" t="s">
        <v>18</v>
      </c>
      <c r="C6" s="179">
        <v>41280</v>
      </c>
      <c r="D6" s="180">
        <v>723.5</v>
      </c>
    </row>
    <row r="7" ht="27" customHeight="1" spans="1:4">
      <c r="A7" s="174" t="s">
        <v>128</v>
      </c>
      <c r="B7" s="175" t="s">
        <v>18</v>
      </c>
      <c r="C7" s="179">
        <v>206057</v>
      </c>
      <c r="D7" s="180">
        <v>-22.3</v>
      </c>
    </row>
    <row r="8" ht="27" customHeight="1" spans="1:4">
      <c r="A8" s="174" t="s">
        <v>129</v>
      </c>
      <c r="B8" s="175" t="s">
        <v>18</v>
      </c>
      <c r="C8" s="179">
        <v>384129</v>
      </c>
      <c r="D8" s="180">
        <v>6.6</v>
      </c>
    </row>
    <row r="9" ht="27" customHeight="1" spans="1:4">
      <c r="A9" s="181" t="s">
        <v>130</v>
      </c>
      <c r="B9" s="175" t="s">
        <v>18</v>
      </c>
      <c r="C9" s="110">
        <v>130108</v>
      </c>
      <c r="D9" s="180">
        <v>763.2</v>
      </c>
    </row>
    <row r="10" ht="26.25" customHeight="1" spans="1:4">
      <c r="A10" s="181" t="s">
        <v>131</v>
      </c>
      <c r="B10" s="175" t="s">
        <v>132</v>
      </c>
      <c r="C10" s="110">
        <v>136997</v>
      </c>
      <c r="D10" s="180">
        <v>1107.8</v>
      </c>
    </row>
    <row r="11" ht="27" customHeight="1" spans="1:4">
      <c r="A11" s="181" t="s">
        <v>133</v>
      </c>
      <c r="B11" s="175" t="s">
        <v>132</v>
      </c>
      <c r="C11" s="179">
        <v>307154</v>
      </c>
      <c r="D11" s="177">
        <v>-31.4</v>
      </c>
    </row>
    <row r="12" ht="27.75" customHeight="1" spans="1:4">
      <c r="A12" s="182" t="s">
        <v>134</v>
      </c>
      <c r="B12" s="183" t="s">
        <v>18</v>
      </c>
      <c r="C12" s="184">
        <v>225262</v>
      </c>
      <c r="D12" s="185">
        <v>-27.5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workbookViewId="0">
      <selection activeCell="E12" sqref="E12"/>
    </sheetView>
  </sheetViews>
  <sheetFormatPr defaultColWidth="9" defaultRowHeight="14" outlineLevelCol="4"/>
  <cols>
    <col min="1" max="1" width="30.8727272727273" customWidth="1"/>
    <col min="2" max="2" width="10.7545454545455" style="133" customWidth="1"/>
    <col min="3" max="4" width="9.37272727272727" style="134" customWidth="1"/>
    <col min="5" max="5" width="12.6272727272727" customWidth="1"/>
  </cols>
  <sheetData>
    <row r="1" ht="44.25" customHeight="1" spans="1:4">
      <c r="A1" s="135" t="s">
        <v>135</v>
      </c>
      <c r="B1" s="136"/>
      <c r="C1" s="137"/>
      <c r="D1" s="137"/>
    </row>
    <row r="2" ht="21" customHeight="1" spans="1:4">
      <c r="A2" s="138"/>
      <c r="B2" s="139"/>
      <c r="D2" s="140" t="s">
        <v>37</v>
      </c>
    </row>
    <row r="3" ht="25.5" customHeight="1" spans="1:4">
      <c r="A3" s="141" t="s">
        <v>38</v>
      </c>
      <c r="B3" s="142" t="s">
        <v>64</v>
      </c>
      <c r="C3" s="143" t="s">
        <v>65</v>
      </c>
      <c r="D3" s="144" t="s">
        <v>136</v>
      </c>
    </row>
    <row r="4" ht="28.5" customHeight="1" spans="1:4">
      <c r="A4" s="145" t="s">
        <v>137</v>
      </c>
      <c r="B4" s="146">
        <v>15907.486422</v>
      </c>
      <c r="C4" s="147">
        <v>224741.712246</v>
      </c>
      <c r="D4" s="148">
        <v>20.9439693934551</v>
      </c>
    </row>
    <row r="5" ht="27.75" customHeight="1" spans="1:4">
      <c r="A5" s="149" t="s">
        <v>138</v>
      </c>
      <c r="B5" s="150">
        <v>7626.659224</v>
      </c>
      <c r="C5" s="147">
        <v>113463.732173</v>
      </c>
      <c r="D5" s="148">
        <v>31.8977636159676</v>
      </c>
    </row>
    <row r="6" ht="27.75" customHeight="1" spans="1:5">
      <c r="A6" s="151" t="s">
        <v>139</v>
      </c>
      <c r="B6" s="150">
        <v>4830</v>
      </c>
      <c r="C6" s="152">
        <v>47935</v>
      </c>
      <c r="D6" s="148">
        <v>9.39318560441817</v>
      </c>
      <c r="E6" s="51"/>
    </row>
    <row r="7" ht="22.5" customHeight="1" spans="1:5">
      <c r="A7" s="149" t="s">
        <v>140</v>
      </c>
      <c r="B7" s="150">
        <v>1363</v>
      </c>
      <c r="C7" s="152">
        <v>16290</v>
      </c>
      <c r="D7" s="111">
        <v>-3.43233149564289</v>
      </c>
      <c r="E7" s="51"/>
    </row>
    <row r="8" ht="22.5" customHeight="1" spans="1:5">
      <c r="A8" s="153" t="s">
        <v>141</v>
      </c>
      <c r="B8" s="154">
        <v>29</v>
      </c>
      <c r="C8" s="152">
        <v>6934</v>
      </c>
      <c r="D8" s="111">
        <v>-8.37737843551797</v>
      </c>
      <c r="E8" s="51"/>
    </row>
    <row r="9" ht="24" customHeight="1" spans="1:5">
      <c r="A9" s="149" t="s">
        <v>142</v>
      </c>
      <c r="B9" s="150">
        <v>122</v>
      </c>
      <c r="C9" s="152">
        <v>1157</v>
      </c>
      <c r="D9" s="111">
        <v>-0.856898029134533</v>
      </c>
      <c r="E9" s="51"/>
    </row>
    <row r="10" ht="23.25" customHeight="1" spans="1:5">
      <c r="A10" s="149" t="s">
        <v>143</v>
      </c>
      <c r="B10" s="150">
        <v>2797</v>
      </c>
      <c r="C10" s="152">
        <v>65529</v>
      </c>
      <c r="D10" s="111">
        <v>55.2635943608577</v>
      </c>
      <c r="E10" s="51"/>
    </row>
    <row r="11" ht="21.75" customHeight="1" spans="1:4">
      <c r="A11" s="145" t="s">
        <v>144</v>
      </c>
      <c r="B11" s="150">
        <v>60652</v>
      </c>
      <c r="C11" s="152">
        <v>576307</v>
      </c>
      <c r="D11" s="111">
        <v>2.76369096018602</v>
      </c>
    </row>
    <row r="12" ht="23.25" customHeight="1" spans="1:4">
      <c r="A12" s="145" t="s">
        <v>145</v>
      </c>
      <c r="B12" s="155">
        <v>4900282.095469</v>
      </c>
      <c r="C12" s="156"/>
      <c r="D12" s="111">
        <v>7.35654749539543</v>
      </c>
    </row>
    <row r="13" ht="21" customHeight="1" spans="1:5">
      <c r="A13" s="157" t="s">
        <v>146</v>
      </c>
      <c r="B13" s="155">
        <v>3986153.950981</v>
      </c>
      <c r="C13" s="156"/>
      <c r="D13" s="111">
        <v>8.22194227755222</v>
      </c>
      <c r="E13" s="51"/>
    </row>
    <row r="14" ht="18" customHeight="1" spans="1:5">
      <c r="A14" s="158" t="s">
        <v>147</v>
      </c>
      <c r="B14" s="155">
        <v>2585551.559988</v>
      </c>
      <c r="C14" s="152"/>
      <c r="D14" s="111">
        <v>10.9335506046412</v>
      </c>
      <c r="E14" s="159"/>
    </row>
    <row r="15" ht="22.5" customHeight="1" spans="1:5">
      <c r="A15" s="157" t="s">
        <v>148</v>
      </c>
      <c r="B15" s="155">
        <v>315308.335299</v>
      </c>
      <c r="C15" s="152"/>
      <c r="D15" s="111">
        <v>-6.02454226578286</v>
      </c>
      <c r="E15" s="159"/>
    </row>
    <row r="16" ht="24" customHeight="1" spans="1:4">
      <c r="A16" s="160" t="s">
        <v>149</v>
      </c>
      <c r="B16" s="161">
        <v>2147001.508809</v>
      </c>
      <c r="C16" s="162"/>
      <c r="D16" s="163">
        <v>12.4342981873321</v>
      </c>
    </row>
    <row r="17" spans="2:4">
      <c r="B17" s="164"/>
      <c r="C17" s="165"/>
      <c r="D17" s="1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0"/>
  <sheetViews>
    <sheetView workbookViewId="0">
      <selection activeCell="M12" sqref="M12"/>
    </sheetView>
  </sheetViews>
  <sheetFormatPr defaultColWidth="9" defaultRowHeight="14" outlineLevelCol="2"/>
  <cols>
    <col min="1" max="1" width="32.6272727272727" customWidth="1"/>
    <col min="2" max="2" width="10.1272727272727" customWidth="1"/>
    <col min="3" max="3" width="9.62727272727273" customWidth="1"/>
  </cols>
  <sheetData>
    <row r="1" ht="26.25" customHeight="1" spans="1:3">
      <c r="A1" s="1" t="s">
        <v>150</v>
      </c>
      <c r="B1" s="1"/>
      <c r="C1" s="1"/>
    </row>
    <row r="2" ht="22.5" customHeight="1" spans="1:3">
      <c r="A2" s="65"/>
      <c r="B2" s="65"/>
      <c r="C2" s="123" t="s">
        <v>151</v>
      </c>
    </row>
    <row r="3" ht="24.75" customHeight="1" spans="1:3">
      <c r="A3" s="67" t="s">
        <v>38</v>
      </c>
      <c r="B3" s="68" t="s">
        <v>64</v>
      </c>
      <c r="C3" s="69" t="s">
        <v>65</v>
      </c>
    </row>
    <row r="4" ht="26.25" customHeight="1" spans="1:3">
      <c r="A4" s="124" t="s">
        <v>152</v>
      </c>
      <c r="B4" s="125">
        <v>99.8</v>
      </c>
      <c r="C4" s="126">
        <v>97.5</v>
      </c>
    </row>
    <row r="5" ht="24.75" customHeight="1" spans="1:3">
      <c r="A5" s="127" t="s">
        <v>153</v>
      </c>
      <c r="B5" s="128">
        <v>96.2</v>
      </c>
      <c r="C5" s="129">
        <v>93</v>
      </c>
    </row>
    <row r="6" ht="17.5" spans="1:3">
      <c r="A6" s="127" t="s">
        <v>154</v>
      </c>
      <c r="B6" s="128">
        <v>104.8</v>
      </c>
      <c r="C6" s="129">
        <v>103.7</v>
      </c>
    </row>
    <row r="7" ht="17.5" spans="1:3">
      <c r="A7" s="127" t="s">
        <v>155</v>
      </c>
      <c r="B7" s="128">
        <v>88.3</v>
      </c>
      <c r="C7" s="129">
        <v>86.2</v>
      </c>
    </row>
    <row r="8" ht="17.5" spans="1:3">
      <c r="A8" s="127" t="s">
        <v>156</v>
      </c>
      <c r="B8" s="128">
        <v>65.8</v>
      </c>
      <c r="C8" s="129">
        <v>72.9</v>
      </c>
    </row>
    <row r="9" ht="17.5" spans="1:3">
      <c r="A9" s="127" t="s">
        <v>157</v>
      </c>
      <c r="B9" s="128">
        <v>104.3</v>
      </c>
      <c r="C9" s="129">
        <v>97</v>
      </c>
    </row>
    <row r="10" ht="17.5" spans="1:3">
      <c r="A10" s="127" t="s">
        <v>158</v>
      </c>
      <c r="B10" s="128">
        <v>114.5</v>
      </c>
      <c r="C10" s="129">
        <v>100</v>
      </c>
    </row>
    <row r="11" ht="17.5" spans="1:3">
      <c r="A11" s="127" t="s">
        <v>159</v>
      </c>
      <c r="B11" s="128">
        <v>104.2</v>
      </c>
      <c r="C11" s="129">
        <v>97.6</v>
      </c>
    </row>
    <row r="12" ht="17.5" spans="1:3">
      <c r="A12" s="127" t="s">
        <v>160</v>
      </c>
      <c r="B12" s="128">
        <v>103.7</v>
      </c>
      <c r="C12" s="129">
        <v>100.7</v>
      </c>
    </row>
    <row r="13" ht="17.5" spans="1:3">
      <c r="A13" s="127" t="s">
        <v>161</v>
      </c>
      <c r="B13" s="128">
        <v>102.1</v>
      </c>
      <c r="C13" s="129">
        <v>100.9</v>
      </c>
    </row>
    <row r="14" ht="17.5" spans="1:3">
      <c r="A14" s="127" t="s">
        <v>162</v>
      </c>
      <c r="B14" s="128">
        <v>102.6</v>
      </c>
      <c r="C14" s="129">
        <v>100.3</v>
      </c>
    </row>
    <row r="15" ht="17.5" spans="1:3">
      <c r="A15" s="127" t="s">
        <v>163</v>
      </c>
      <c r="B15" s="128">
        <v>106.7</v>
      </c>
      <c r="C15" s="129">
        <v>102.8</v>
      </c>
    </row>
    <row r="16" ht="17.5" spans="1:3">
      <c r="A16" s="127" t="s">
        <v>164</v>
      </c>
      <c r="B16" s="128">
        <v>101.4</v>
      </c>
      <c r="C16" s="129">
        <v>100.2</v>
      </c>
    </row>
    <row r="17" ht="17.5" spans="1:3">
      <c r="A17" s="127" t="s">
        <v>165</v>
      </c>
      <c r="B17" s="128">
        <v>101.2</v>
      </c>
      <c r="C17" s="129">
        <v>101.1</v>
      </c>
    </row>
    <row r="18" ht="17.5" spans="1:3">
      <c r="A18" s="127" t="s">
        <v>166</v>
      </c>
      <c r="B18" s="128">
        <v>95.2</v>
      </c>
      <c r="C18" s="129">
        <v>94.5</v>
      </c>
    </row>
    <row r="19" ht="17.5" spans="1:3">
      <c r="A19" s="127" t="s">
        <v>167</v>
      </c>
      <c r="B19" s="128">
        <v>101.8</v>
      </c>
      <c r="C19" s="129">
        <v>99.5</v>
      </c>
    </row>
    <row r="20" ht="24" customHeight="1" spans="1:3">
      <c r="A20" s="130" t="s">
        <v>168</v>
      </c>
      <c r="B20" s="131">
        <v>100.9</v>
      </c>
      <c r="C20" s="132">
        <v>98.4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F13" sqref="F13"/>
    </sheetView>
  </sheetViews>
  <sheetFormatPr defaultColWidth="9" defaultRowHeight="14"/>
  <cols>
    <col min="1" max="1" width="14.2545454545455" customWidth="1"/>
    <col min="2" max="2" width="13.8727272727273" customWidth="1"/>
    <col min="3" max="3" width="16.2545454545455" customWidth="1"/>
  </cols>
  <sheetData>
    <row r="1" ht="23.25" customHeight="1" spans="1:3">
      <c r="A1" s="1" t="s">
        <v>169</v>
      </c>
      <c r="B1" s="1"/>
      <c r="C1" s="1"/>
    </row>
    <row r="2" ht="15.75" spans="1:3">
      <c r="A2" s="65"/>
      <c r="B2" s="65"/>
      <c r="C2" s="3" t="s">
        <v>37</v>
      </c>
    </row>
    <row r="3" ht="25.5" customHeight="1" spans="1:3">
      <c r="A3" s="67" t="s">
        <v>170</v>
      </c>
      <c r="B3" s="68" t="s">
        <v>171</v>
      </c>
      <c r="C3" s="69" t="s">
        <v>16</v>
      </c>
    </row>
    <row r="4" ht="17.5" spans="1:3">
      <c r="A4" s="70" t="s">
        <v>172</v>
      </c>
      <c r="B4" s="104">
        <v>4834950</v>
      </c>
      <c r="C4" s="116">
        <v>0.2</v>
      </c>
    </row>
    <row r="5" ht="17.5" spans="1:3">
      <c r="A5" s="70" t="s">
        <v>173</v>
      </c>
      <c r="B5" s="110">
        <v>678579</v>
      </c>
      <c r="C5" s="116">
        <v>1</v>
      </c>
    </row>
    <row r="6" ht="17.5" spans="1:3">
      <c r="A6" s="70" t="s">
        <v>174</v>
      </c>
      <c r="B6" s="117">
        <v>112094</v>
      </c>
      <c r="C6" s="92">
        <v>-2.1</v>
      </c>
    </row>
    <row r="7" ht="17.5" spans="1:3">
      <c r="A7" s="70" t="s">
        <v>175</v>
      </c>
      <c r="B7" s="117">
        <v>145921</v>
      </c>
      <c r="C7" s="92">
        <v>0.9</v>
      </c>
    </row>
    <row r="8" ht="17.5" spans="1:3">
      <c r="A8" s="70" t="s">
        <v>176</v>
      </c>
      <c r="B8" s="117">
        <v>201246</v>
      </c>
      <c r="C8" s="92">
        <v>4.3</v>
      </c>
    </row>
    <row r="9" ht="17.5" spans="1:3">
      <c r="A9" s="70" t="s">
        <v>177</v>
      </c>
      <c r="B9" s="117">
        <v>152146</v>
      </c>
      <c r="C9" s="92">
        <v>0.5</v>
      </c>
    </row>
    <row r="10" ht="17.5" spans="1:3">
      <c r="A10" s="70" t="s">
        <v>178</v>
      </c>
      <c r="B10" s="117">
        <v>365144</v>
      </c>
      <c r="C10" s="92">
        <v>0.2</v>
      </c>
    </row>
    <row r="11" ht="17.5" spans="1:3">
      <c r="A11" s="70" t="s">
        <v>179</v>
      </c>
      <c r="B11" s="117">
        <v>186318</v>
      </c>
      <c r="C11" s="92">
        <v>3</v>
      </c>
    </row>
    <row r="12" ht="17.5" spans="1:3">
      <c r="A12" s="70" t="s">
        <v>180</v>
      </c>
      <c r="B12" s="117">
        <v>90250</v>
      </c>
      <c r="C12" s="92">
        <v>0.2</v>
      </c>
    </row>
    <row r="13" ht="17.5" spans="1:3">
      <c r="A13" s="70" t="s">
        <v>181</v>
      </c>
      <c r="B13" s="117">
        <v>334165</v>
      </c>
      <c r="C13" s="92">
        <v>0.3</v>
      </c>
    </row>
    <row r="14" ht="17.5" spans="1:3">
      <c r="A14" s="70" t="s">
        <v>182</v>
      </c>
      <c r="B14" s="117">
        <v>351471</v>
      </c>
      <c r="C14" s="92">
        <v>1.1</v>
      </c>
    </row>
    <row r="15" ht="17.5" spans="1:3">
      <c r="A15" s="70" t="s">
        <v>183</v>
      </c>
      <c r="B15" s="117">
        <v>560300</v>
      </c>
      <c r="C15" s="92">
        <v>6.6</v>
      </c>
    </row>
    <row r="16" ht="17.5" spans="1:3">
      <c r="A16" s="70" t="s">
        <v>184</v>
      </c>
      <c r="B16" s="117">
        <v>228497</v>
      </c>
      <c r="C16" s="92">
        <v>-1.1</v>
      </c>
    </row>
    <row r="17" ht="17.5" spans="1:3">
      <c r="A17" s="70" t="s">
        <v>185</v>
      </c>
      <c r="B17" s="117">
        <v>370939</v>
      </c>
      <c r="C17" s="92">
        <v>5.8</v>
      </c>
    </row>
    <row r="18" ht="17.5" spans="1:5">
      <c r="A18" s="70" t="s">
        <v>186</v>
      </c>
      <c r="B18" s="117">
        <v>143454</v>
      </c>
      <c r="C18" s="92">
        <v>1</v>
      </c>
      <c r="E18" s="118"/>
    </row>
    <row r="19" ht="17.5" spans="1:3">
      <c r="A19" s="70" t="s">
        <v>187</v>
      </c>
      <c r="B19" s="117">
        <v>117528</v>
      </c>
      <c r="C19" s="92">
        <v>3.5</v>
      </c>
    </row>
    <row r="20" ht="17.5" spans="1:3">
      <c r="A20" s="70" t="s">
        <v>188</v>
      </c>
      <c r="B20" s="117">
        <v>500532</v>
      </c>
      <c r="C20" s="92">
        <v>1.8</v>
      </c>
    </row>
    <row r="21" ht="17.5" spans="1:3">
      <c r="A21" s="70" t="s">
        <v>189</v>
      </c>
      <c r="B21" s="117">
        <v>97975</v>
      </c>
      <c r="C21" s="93">
        <v>-2.5</v>
      </c>
    </row>
    <row r="22" ht="17.5" spans="1:3">
      <c r="A22" s="70" t="s">
        <v>190</v>
      </c>
      <c r="B22" s="117">
        <v>116882</v>
      </c>
      <c r="C22" s="92">
        <v>0.3</v>
      </c>
    </row>
    <row r="23" ht="17.5" spans="1:3">
      <c r="A23" s="70" t="s">
        <v>191</v>
      </c>
      <c r="B23" s="117">
        <v>138837</v>
      </c>
      <c r="C23" s="92">
        <v>0.3</v>
      </c>
    </row>
    <row r="24" ht="17.5" spans="1:3">
      <c r="A24" s="70" t="s">
        <v>192</v>
      </c>
      <c r="B24" s="117">
        <v>166911</v>
      </c>
      <c r="C24" s="92">
        <v>1.5</v>
      </c>
    </row>
    <row r="25" ht="18.25" spans="1:10">
      <c r="A25" s="73" t="s">
        <v>193</v>
      </c>
      <c r="B25" s="119">
        <v>73537</v>
      </c>
      <c r="C25" s="120">
        <v>-7.1</v>
      </c>
      <c r="J25" s="122"/>
    </row>
    <row r="26" ht="15" spans="2:3">
      <c r="B26" s="121"/>
      <c r="C26" s="9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A27" sqref="A27"/>
    </sheetView>
  </sheetViews>
  <sheetFormatPr defaultColWidth="9" defaultRowHeight="14" outlineLevelCol="4"/>
  <cols>
    <col min="1" max="1" width="11.6272727272727" customWidth="1"/>
    <col min="2" max="2" width="7.5" style="61" customWidth="1"/>
    <col min="3" max="4" width="9.75454545454545" style="61" customWidth="1"/>
    <col min="5" max="5" width="9.62727272727273" style="97" customWidth="1"/>
    <col min="6" max="6" width="4" customWidth="1"/>
  </cols>
  <sheetData>
    <row r="1" ht="29.25" customHeight="1" spans="1:5">
      <c r="A1" s="1" t="s">
        <v>194</v>
      </c>
      <c r="B1" s="1"/>
      <c r="C1" s="1"/>
      <c r="D1" s="1"/>
      <c r="E1"/>
    </row>
    <row r="2" ht="18.25" spans="1:4">
      <c r="A2" s="65"/>
      <c r="B2" s="98"/>
      <c r="C2" s="98"/>
      <c r="D2" s="99" t="s">
        <v>37</v>
      </c>
    </row>
    <row r="3" ht="31.5" customHeight="1" spans="1:5">
      <c r="A3" s="100"/>
      <c r="B3" s="53" t="s">
        <v>195</v>
      </c>
      <c r="C3" s="68" t="s">
        <v>64</v>
      </c>
      <c r="D3" s="68" t="s">
        <v>65</v>
      </c>
      <c r="E3" s="101" t="s">
        <v>16</v>
      </c>
    </row>
    <row r="4" s="51" customFormat="1" ht="17.5" spans="1:5">
      <c r="A4" s="102" t="s">
        <v>196</v>
      </c>
      <c r="B4" s="103">
        <v>177</v>
      </c>
      <c r="C4" s="104">
        <v>155483.077</v>
      </c>
      <c r="D4" s="104">
        <v>1108338.816</v>
      </c>
      <c r="E4" s="105">
        <v>16.2000001218769</v>
      </c>
    </row>
    <row r="5" s="51" customFormat="1" ht="17.5" spans="1:5">
      <c r="A5" s="70" t="s">
        <v>197</v>
      </c>
      <c r="B5" s="106">
        <v>59</v>
      </c>
      <c r="C5" s="107">
        <v>28667.509</v>
      </c>
      <c r="D5" s="107">
        <v>230345.748</v>
      </c>
      <c r="E5" s="108">
        <v>-0.483203718032058</v>
      </c>
    </row>
    <row r="6" s="51" customFormat="1" ht="17.5" spans="1:5">
      <c r="A6" s="70" t="s">
        <v>198</v>
      </c>
      <c r="B6" s="106">
        <v>3</v>
      </c>
      <c r="C6" s="107">
        <v>893.8</v>
      </c>
      <c r="D6" s="107">
        <v>5558.3</v>
      </c>
      <c r="E6" s="108">
        <v>22.8495830476143</v>
      </c>
    </row>
    <row r="7" s="51" customFormat="1" ht="17.5" spans="1:5">
      <c r="A7" s="70" t="s">
        <v>199</v>
      </c>
      <c r="B7" s="106">
        <v>2</v>
      </c>
      <c r="C7" s="107">
        <v>784.8</v>
      </c>
      <c r="D7" s="107">
        <v>6489.6</v>
      </c>
      <c r="E7" s="108">
        <v>-9.01008752660144</v>
      </c>
    </row>
    <row r="8" s="51" customFormat="1" ht="17.5" spans="1:5">
      <c r="A8" s="70" t="s">
        <v>200</v>
      </c>
      <c r="B8" s="106">
        <v>6</v>
      </c>
      <c r="C8" s="107">
        <v>6977.063</v>
      </c>
      <c r="D8" s="107">
        <v>32070.179</v>
      </c>
      <c r="E8" s="108">
        <v>-1.98205514214496</v>
      </c>
    </row>
    <row r="9" s="51" customFormat="1" ht="17.5" spans="1:5">
      <c r="A9" s="70" t="s">
        <v>201</v>
      </c>
      <c r="B9" s="106">
        <v>6</v>
      </c>
      <c r="C9" s="107">
        <v>4261.066</v>
      </c>
      <c r="D9" s="107">
        <v>36519.296</v>
      </c>
      <c r="E9" s="108">
        <v>7.47449367892577</v>
      </c>
    </row>
    <row r="10" s="51" customFormat="1" ht="17.5" spans="1:5">
      <c r="A10" s="70" t="s">
        <v>202</v>
      </c>
      <c r="B10" s="106">
        <v>8</v>
      </c>
      <c r="C10" s="107">
        <v>5942.7</v>
      </c>
      <c r="D10" s="107">
        <v>37628.6</v>
      </c>
      <c r="E10" s="108">
        <v>-2.19532535056096</v>
      </c>
    </row>
    <row r="11" s="51" customFormat="1" ht="17.5" spans="1:5">
      <c r="A11" s="70" t="s">
        <v>203</v>
      </c>
      <c r="B11" s="106">
        <v>4</v>
      </c>
      <c r="C11" s="107">
        <v>708.789</v>
      </c>
      <c r="D11" s="107">
        <v>8004.56</v>
      </c>
      <c r="E11" s="108">
        <v>-19.7801403002416</v>
      </c>
    </row>
    <row r="12" s="51" customFormat="1" ht="17.5" spans="1:5">
      <c r="A12" s="70" t="s">
        <v>204</v>
      </c>
      <c r="B12" s="106">
        <v>8</v>
      </c>
      <c r="C12" s="107">
        <v>2383.231</v>
      </c>
      <c r="D12" s="107">
        <v>20055.986</v>
      </c>
      <c r="E12" s="108">
        <v>-4.03594743787953</v>
      </c>
    </row>
    <row r="13" s="51" customFormat="1" ht="17.5" spans="1:5">
      <c r="A13" s="70" t="s">
        <v>205</v>
      </c>
      <c r="B13" s="109">
        <v>0</v>
      </c>
      <c r="C13" s="110">
        <v>0</v>
      </c>
      <c r="D13" s="110">
        <v>0</v>
      </c>
      <c r="E13" s="111" t="s">
        <v>72</v>
      </c>
    </row>
    <row r="14" s="51" customFormat="1" ht="17.5" spans="1:5">
      <c r="A14" s="70" t="s">
        <v>206</v>
      </c>
      <c r="B14" s="106">
        <v>6</v>
      </c>
      <c r="C14" s="107">
        <v>2919.92</v>
      </c>
      <c r="D14" s="107">
        <v>30811.679</v>
      </c>
      <c r="E14" s="108">
        <v>-9.78512770356838</v>
      </c>
    </row>
    <row r="15" s="51" customFormat="1" ht="17.5" spans="1:5">
      <c r="A15" s="70" t="s">
        <v>207</v>
      </c>
      <c r="B15" s="106">
        <v>15</v>
      </c>
      <c r="C15" s="107">
        <v>73657.764</v>
      </c>
      <c r="D15" s="107">
        <v>476181.864</v>
      </c>
      <c r="E15" s="108">
        <v>65.5138985649758</v>
      </c>
    </row>
    <row r="16" s="51" customFormat="1" ht="17.5" spans="1:5">
      <c r="A16" s="70" t="s">
        <v>208</v>
      </c>
      <c r="B16" s="106">
        <v>6</v>
      </c>
      <c r="C16" s="107">
        <v>2375.3</v>
      </c>
      <c r="D16" s="107">
        <v>17793.397</v>
      </c>
      <c r="E16" s="108">
        <v>-1.54167966741409</v>
      </c>
    </row>
    <row r="17" s="51" customFormat="1" ht="17.5" spans="1:5">
      <c r="A17" s="70" t="s">
        <v>209</v>
      </c>
      <c r="B17" s="106">
        <v>5</v>
      </c>
      <c r="C17" s="107">
        <v>2339.898</v>
      </c>
      <c r="D17" s="107">
        <v>18951.019</v>
      </c>
      <c r="E17" s="108">
        <v>-53.5511486423743</v>
      </c>
    </row>
    <row r="18" s="51" customFormat="1" ht="17.5" spans="1:5">
      <c r="A18" s="70" t="s">
        <v>210</v>
      </c>
      <c r="B18" s="106">
        <v>5</v>
      </c>
      <c r="C18" s="107">
        <v>1765.2</v>
      </c>
      <c r="D18" s="107">
        <v>13488.726</v>
      </c>
      <c r="E18" s="108">
        <v>20.6872589243038</v>
      </c>
    </row>
    <row r="19" s="51" customFormat="1" ht="17.5" spans="1:5">
      <c r="A19" s="70" t="s">
        <v>211</v>
      </c>
      <c r="B19" s="106">
        <v>3</v>
      </c>
      <c r="C19" s="107">
        <v>251.28</v>
      </c>
      <c r="D19" s="107">
        <v>2204.92</v>
      </c>
      <c r="E19" s="108">
        <v>-26.7114291673332</v>
      </c>
    </row>
    <row r="20" s="51" customFormat="1" ht="17.5" spans="1:5">
      <c r="A20" s="70" t="s">
        <v>212</v>
      </c>
      <c r="B20" s="106">
        <v>5</v>
      </c>
      <c r="C20" s="107">
        <v>1195.6</v>
      </c>
      <c r="D20" s="107">
        <v>12884.2</v>
      </c>
      <c r="E20" s="108">
        <v>12.2814353177465</v>
      </c>
    </row>
    <row r="21" s="51" customFormat="1" ht="17.5" spans="1:5">
      <c r="A21" s="70" t="s">
        <v>213</v>
      </c>
      <c r="B21" s="106">
        <v>24</v>
      </c>
      <c r="C21" s="107">
        <v>17844.451</v>
      </c>
      <c r="D21" s="107">
        <v>139385.433</v>
      </c>
      <c r="E21" s="108">
        <v>-3.91883734363667</v>
      </c>
    </row>
    <row r="22" s="51" customFormat="1" ht="17.5" spans="1:5">
      <c r="A22" s="70" t="s">
        <v>214</v>
      </c>
      <c r="B22" s="106">
        <v>3</v>
      </c>
      <c r="C22" s="107">
        <v>387.6</v>
      </c>
      <c r="D22" s="107">
        <v>4018.136</v>
      </c>
      <c r="E22" s="108">
        <v>-26.7054004654353</v>
      </c>
    </row>
    <row r="23" s="51" customFormat="1" ht="17.5" spans="1:5">
      <c r="A23" s="70" t="s">
        <v>215</v>
      </c>
      <c r="B23" s="106">
        <v>2</v>
      </c>
      <c r="C23" s="107">
        <v>449.8</v>
      </c>
      <c r="D23" s="107">
        <v>3253.7</v>
      </c>
      <c r="E23" s="108">
        <v>-0.916442684637829</v>
      </c>
    </row>
    <row r="24" s="51" customFormat="1" ht="17.5" spans="1:5">
      <c r="A24" s="70" t="s">
        <v>216</v>
      </c>
      <c r="B24" s="106">
        <v>2</v>
      </c>
      <c r="C24" s="107">
        <v>509.9</v>
      </c>
      <c r="D24" s="107">
        <v>3884.6</v>
      </c>
      <c r="E24" s="108">
        <v>41.183522014321</v>
      </c>
    </row>
    <row r="25" s="51" customFormat="1" ht="17.5" spans="1:5">
      <c r="A25" s="70" t="s">
        <v>217</v>
      </c>
      <c r="B25" s="106">
        <v>4</v>
      </c>
      <c r="C25" s="107">
        <v>681.106</v>
      </c>
      <c r="D25" s="107">
        <v>5104.573</v>
      </c>
      <c r="E25" s="108">
        <v>-34.6431342561477</v>
      </c>
    </row>
    <row r="26" s="51" customFormat="1" ht="17.5" spans="1:5">
      <c r="A26" s="112" t="s">
        <v>218</v>
      </c>
      <c r="B26" s="113">
        <v>0</v>
      </c>
      <c r="C26" s="114">
        <v>0</v>
      </c>
      <c r="D26" s="114">
        <v>0</v>
      </c>
      <c r="E26" s="115" t="s">
        <v>72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topLeftCell="A13" workbookViewId="0">
      <selection activeCell="G22" sqref="G22"/>
    </sheetView>
  </sheetViews>
  <sheetFormatPr defaultColWidth="9" defaultRowHeight="14" outlineLevelCol="2"/>
  <cols>
    <col min="1" max="1" width="14" customWidth="1"/>
    <col min="2" max="2" width="14.2545454545455" customWidth="1"/>
    <col min="3" max="3" width="12.2545454545455" customWidth="1"/>
  </cols>
  <sheetData>
    <row r="1" ht="24" customHeight="1" spans="1:3">
      <c r="A1" s="1" t="s">
        <v>219</v>
      </c>
      <c r="B1" s="1"/>
      <c r="C1" s="1"/>
    </row>
    <row r="2" ht="15.75" spans="1:3">
      <c r="A2" s="65"/>
      <c r="B2" s="65"/>
      <c r="C2" s="3" t="s">
        <v>37</v>
      </c>
    </row>
    <row r="3" ht="24.75" customHeight="1" spans="1:3">
      <c r="A3" s="67" t="s">
        <v>170</v>
      </c>
      <c r="B3" s="68" t="s">
        <v>65</v>
      </c>
      <c r="C3" s="69" t="s">
        <v>16</v>
      </c>
    </row>
    <row r="4" ht="18.75" customHeight="1" spans="1:3">
      <c r="A4" s="70" t="s">
        <v>172</v>
      </c>
      <c r="B4" s="88">
        <v>631466</v>
      </c>
      <c r="C4" s="89">
        <v>0.100026155809364</v>
      </c>
    </row>
    <row r="5" ht="18.75" customHeight="1" spans="1:3">
      <c r="A5" s="70" t="s">
        <v>173</v>
      </c>
      <c r="B5" s="90">
        <v>31147</v>
      </c>
      <c r="C5" s="89">
        <v>1.42629196652447</v>
      </c>
    </row>
    <row r="6" ht="17.5" spans="1:3">
      <c r="A6" s="70" t="s">
        <v>174</v>
      </c>
      <c r="B6" s="91">
        <v>69772</v>
      </c>
      <c r="C6" s="92">
        <v>9.98455184589678</v>
      </c>
    </row>
    <row r="7" ht="17.5" spans="1:3">
      <c r="A7" s="70" t="s">
        <v>175</v>
      </c>
      <c r="B7" s="91">
        <v>81952</v>
      </c>
      <c r="C7" s="92">
        <v>-2.91542771847938</v>
      </c>
    </row>
    <row r="8" ht="17.5" spans="1:3">
      <c r="A8" s="70" t="s">
        <v>176</v>
      </c>
      <c r="B8" s="91">
        <v>85056</v>
      </c>
      <c r="C8" s="92">
        <v>84.6115337345332</v>
      </c>
    </row>
    <row r="9" ht="17.5" spans="1:3">
      <c r="A9" s="70" t="s">
        <v>177</v>
      </c>
      <c r="B9" s="91">
        <v>11062</v>
      </c>
      <c r="C9" s="92">
        <v>-63.9245592843542</v>
      </c>
    </row>
    <row r="10" ht="17.5" spans="1:3">
      <c r="A10" s="70" t="s">
        <v>178</v>
      </c>
      <c r="B10" s="91">
        <v>31284</v>
      </c>
      <c r="C10" s="92">
        <v>-21.5080744524504</v>
      </c>
    </row>
    <row r="11" ht="17.5" spans="1:3">
      <c r="A11" s="70" t="s">
        <v>179</v>
      </c>
      <c r="B11" s="91">
        <v>3539</v>
      </c>
      <c r="C11" s="92">
        <v>57.4288256227758</v>
      </c>
    </row>
    <row r="12" ht="17.5" spans="1:3">
      <c r="A12" s="70" t="s">
        <v>180</v>
      </c>
      <c r="B12" s="91">
        <v>2201</v>
      </c>
      <c r="C12" s="92">
        <v>-35.6996786444639</v>
      </c>
    </row>
    <row r="13" ht="17.5" spans="1:3">
      <c r="A13" s="70" t="s">
        <v>181</v>
      </c>
      <c r="B13" s="91">
        <v>27776</v>
      </c>
      <c r="C13" s="92">
        <v>-45.2701571719473</v>
      </c>
    </row>
    <row r="14" ht="17.5" spans="1:3">
      <c r="A14" s="70" t="s">
        <v>182</v>
      </c>
      <c r="B14" s="91">
        <v>9974</v>
      </c>
      <c r="C14" s="92">
        <v>-55.0328777560622</v>
      </c>
    </row>
    <row r="15" ht="17.5" spans="1:3">
      <c r="A15" s="70" t="s">
        <v>183</v>
      </c>
      <c r="B15" s="91">
        <v>63868</v>
      </c>
      <c r="C15" s="92">
        <v>414.069542820348</v>
      </c>
    </row>
    <row r="16" ht="17.5" spans="1:3">
      <c r="A16" s="70" t="s">
        <v>184</v>
      </c>
      <c r="B16" s="91">
        <v>5894</v>
      </c>
      <c r="C16" s="92">
        <v>94.0651109190435</v>
      </c>
    </row>
    <row r="17" ht="17.5" spans="1:3">
      <c r="A17" s="70" t="s">
        <v>185</v>
      </c>
      <c r="B17" s="91">
        <v>8118</v>
      </c>
      <c r="C17" s="92">
        <v>127.401327768285</v>
      </c>
    </row>
    <row r="18" ht="17.5" spans="1:3">
      <c r="A18" s="70" t="s">
        <v>186</v>
      </c>
      <c r="B18" s="91">
        <v>4416</v>
      </c>
      <c r="C18" s="92">
        <v>39.7910731244065</v>
      </c>
    </row>
    <row r="19" ht="17.5" spans="1:3">
      <c r="A19" s="70" t="s">
        <v>187</v>
      </c>
      <c r="B19" s="91">
        <v>6456</v>
      </c>
      <c r="C19" s="92">
        <v>86.7901518537968</v>
      </c>
    </row>
    <row r="20" ht="17.5" spans="1:3">
      <c r="A20" s="70" t="s">
        <v>188</v>
      </c>
      <c r="B20" s="91">
        <v>29432</v>
      </c>
      <c r="C20" s="92">
        <v>-40.2553640663378</v>
      </c>
    </row>
    <row r="21" ht="17.5" spans="1:3">
      <c r="A21" s="70" t="s">
        <v>189</v>
      </c>
      <c r="B21" s="91">
        <v>1065</v>
      </c>
      <c r="C21" s="93">
        <v>47.3538567969561</v>
      </c>
    </row>
    <row r="22" ht="17.5" spans="1:3">
      <c r="A22" s="70" t="s">
        <v>190</v>
      </c>
      <c r="B22" s="91">
        <v>976</v>
      </c>
      <c r="C22" s="92">
        <v>209.84126984127</v>
      </c>
    </row>
    <row r="23" ht="17.5" spans="1:3">
      <c r="A23" s="70" t="s">
        <v>191</v>
      </c>
      <c r="B23" s="91">
        <v>1766</v>
      </c>
      <c r="C23" s="92">
        <v>-53.696906135291</v>
      </c>
    </row>
    <row r="24" ht="17.5" spans="1:3">
      <c r="A24" s="70" t="s">
        <v>192</v>
      </c>
      <c r="B24" s="91">
        <v>5438</v>
      </c>
      <c r="C24" s="92">
        <v>-72.5264812568495</v>
      </c>
    </row>
    <row r="25" ht="18.25" spans="1:3">
      <c r="A25" s="73" t="s">
        <v>193</v>
      </c>
      <c r="B25" s="94">
        <v>5536</v>
      </c>
      <c r="C25" s="95">
        <v>-72.8654963812769</v>
      </c>
    </row>
    <row r="26" spans="1:3">
      <c r="A26" s="4"/>
      <c r="C26" s="96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M10" sqref="M10"/>
    </sheetView>
  </sheetViews>
  <sheetFormatPr defaultColWidth="9" defaultRowHeight="14" outlineLevelCol="2"/>
  <cols>
    <col min="1" max="1" width="15.6272727272727" customWidth="1"/>
    <col min="2" max="2" width="12" style="76" customWidth="1"/>
    <col min="3" max="3" width="10.5" customWidth="1"/>
    <col min="4" max="4" width="12.6272727272727"/>
    <col min="5" max="5" width="13.7545454545455"/>
    <col min="7" max="7" width="17.5" customWidth="1"/>
  </cols>
  <sheetData>
    <row r="1" ht="28.5" customHeight="1" spans="1:3">
      <c r="A1" s="1" t="s">
        <v>220</v>
      </c>
      <c r="B1" s="77"/>
      <c r="C1" s="1"/>
    </row>
    <row r="2" ht="22.5" customHeight="1" spans="1:3">
      <c r="A2" s="51"/>
      <c r="B2" s="78"/>
      <c r="C2" s="3" t="s">
        <v>37</v>
      </c>
    </row>
    <row r="3" ht="22.5" customHeight="1" spans="1:3">
      <c r="A3" s="5" t="s">
        <v>170</v>
      </c>
      <c r="B3" s="79" t="s">
        <v>65</v>
      </c>
      <c r="C3" s="34" t="s">
        <v>16</v>
      </c>
    </row>
    <row r="4" ht="21" spans="1:3">
      <c r="A4" s="80" t="s">
        <v>173</v>
      </c>
      <c r="B4" s="81">
        <v>8368.638735</v>
      </c>
      <c r="C4" s="82">
        <v>12.9732372275535</v>
      </c>
    </row>
    <row r="5" ht="21" spans="1:3">
      <c r="A5" s="83" t="s">
        <v>174</v>
      </c>
      <c r="B5" s="81">
        <v>7816.780625</v>
      </c>
      <c r="C5" s="82">
        <v>13.6788397138203</v>
      </c>
    </row>
    <row r="6" ht="21" spans="1:3">
      <c r="A6" s="83" t="s">
        <v>175</v>
      </c>
      <c r="B6" s="81">
        <v>10321.862505</v>
      </c>
      <c r="C6" s="82">
        <v>17.7958241246345</v>
      </c>
    </row>
    <row r="7" ht="21" spans="1:3">
      <c r="A7" s="83" t="s">
        <v>176</v>
      </c>
      <c r="B7" s="81">
        <v>4651.95597</v>
      </c>
      <c r="C7" s="82">
        <v>3.8510640649035</v>
      </c>
    </row>
    <row r="8" ht="21" spans="1:3">
      <c r="A8" s="83" t="s">
        <v>177</v>
      </c>
      <c r="B8" s="81">
        <v>617.21781</v>
      </c>
      <c r="C8" s="82">
        <v>-13.6588161219463</v>
      </c>
    </row>
    <row r="9" ht="21" spans="1:3">
      <c r="A9" s="83" t="s">
        <v>178</v>
      </c>
      <c r="B9" s="81">
        <v>2315.93981</v>
      </c>
      <c r="C9" s="82">
        <v>7.66243166384201</v>
      </c>
    </row>
    <row r="10" ht="21" spans="1:3">
      <c r="A10" s="83" t="s">
        <v>179</v>
      </c>
      <c r="B10" s="81">
        <v>1041.83435</v>
      </c>
      <c r="C10" s="82">
        <v>40.619568177996</v>
      </c>
    </row>
    <row r="11" ht="21" spans="1:3">
      <c r="A11" s="83" t="s">
        <v>180</v>
      </c>
      <c r="B11" s="81">
        <v>174.366635</v>
      </c>
      <c r="C11" s="82">
        <v>-7.25243123318829</v>
      </c>
    </row>
    <row r="12" ht="21" spans="1:3">
      <c r="A12" s="83" t="s">
        <v>181</v>
      </c>
      <c r="B12" s="81">
        <v>930.51909</v>
      </c>
      <c r="C12" s="82">
        <v>-1.6819605049587</v>
      </c>
    </row>
    <row r="13" ht="21" spans="1:3">
      <c r="A13" s="83" t="s">
        <v>182</v>
      </c>
      <c r="B13" s="81">
        <v>2020.07783</v>
      </c>
      <c r="C13" s="82">
        <v>17.3193872284415</v>
      </c>
    </row>
    <row r="14" ht="21" spans="1:3">
      <c r="A14" s="83" t="s">
        <v>183</v>
      </c>
      <c r="B14" s="81">
        <v>2069.5704</v>
      </c>
      <c r="C14" s="82">
        <v>4.11096286612285</v>
      </c>
    </row>
    <row r="15" ht="21" spans="1:3">
      <c r="A15" s="83" t="s">
        <v>184</v>
      </c>
      <c r="B15" s="81">
        <v>360.181345</v>
      </c>
      <c r="C15" s="82">
        <v>-31.1880918665538</v>
      </c>
    </row>
    <row r="16" ht="21" spans="1:3">
      <c r="A16" s="83" t="s">
        <v>185</v>
      </c>
      <c r="B16" s="81">
        <v>840.52813</v>
      </c>
      <c r="C16" s="82">
        <v>7.70065703530834</v>
      </c>
    </row>
    <row r="17" ht="21" spans="1:3">
      <c r="A17" s="83" t="s">
        <v>186</v>
      </c>
      <c r="B17" s="81">
        <v>354.642835</v>
      </c>
      <c r="C17" s="82">
        <v>7.22652601713057</v>
      </c>
    </row>
    <row r="18" ht="21" spans="1:3">
      <c r="A18" s="83" t="s">
        <v>187</v>
      </c>
      <c r="B18" s="81">
        <v>515.716475</v>
      </c>
      <c r="C18" s="82">
        <v>3.60339768913746</v>
      </c>
    </row>
    <row r="19" ht="21" spans="1:3">
      <c r="A19" s="83" t="s">
        <v>188</v>
      </c>
      <c r="B19" s="81">
        <v>3384.543195</v>
      </c>
      <c r="C19" s="82">
        <v>-7.31397732295401</v>
      </c>
    </row>
    <row r="20" ht="21" spans="1:3">
      <c r="A20" s="83" t="s">
        <v>189</v>
      </c>
      <c r="B20" s="81">
        <v>470.8005</v>
      </c>
      <c r="C20" s="82">
        <v>1.94158675332413</v>
      </c>
    </row>
    <row r="21" ht="21" spans="1:3">
      <c r="A21" s="83" t="s">
        <v>190</v>
      </c>
      <c r="B21" s="81">
        <v>273.18393</v>
      </c>
      <c r="C21" s="82">
        <v>5.44108383754018</v>
      </c>
    </row>
    <row r="22" ht="21" spans="1:3">
      <c r="A22" s="83" t="s">
        <v>191</v>
      </c>
      <c r="B22" s="81">
        <v>251.76601</v>
      </c>
      <c r="C22" s="82">
        <v>6.09791825311775</v>
      </c>
    </row>
    <row r="23" ht="21" spans="1:3">
      <c r="A23" s="83" t="s">
        <v>192</v>
      </c>
      <c r="B23" s="81">
        <v>651.304195</v>
      </c>
      <c r="C23" s="82">
        <v>5.90592807581732</v>
      </c>
    </row>
    <row r="24" ht="21.75" spans="1:3">
      <c r="A24" s="84" t="s">
        <v>193</v>
      </c>
      <c r="B24" s="85">
        <v>113.881105</v>
      </c>
      <c r="C24" s="86">
        <v>7.36997497741936</v>
      </c>
    </row>
    <row r="25" spans="3:3">
      <c r="C25" s="87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B6" sqref="B6"/>
    </sheetView>
  </sheetViews>
  <sheetFormatPr defaultColWidth="9" defaultRowHeight="14" outlineLevelCol="4"/>
  <cols>
    <col min="1" max="1" width="13.1272727272727" customWidth="1"/>
    <col min="2" max="3" width="11.2545454545455" customWidth="1"/>
    <col min="5" max="5" width="10.3727272727273"/>
  </cols>
  <sheetData>
    <row r="1" ht="29.25" customHeight="1" spans="1:3">
      <c r="A1" s="1" t="s">
        <v>221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170</v>
      </c>
      <c r="B3" s="68" t="s">
        <v>65</v>
      </c>
      <c r="C3" s="69" t="s">
        <v>16</v>
      </c>
      <c r="E3" s="66"/>
    </row>
    <row r="4" ht="17.5" spans="1:5">
      <c r="A4" s="70" t="s">
        <v>172</v>
      </c>
      <c r="B4" s="71">
        <v>1923594</v>
      </c>
      <c r="C4" s="72">
        <v>10.7</v>
      </c>
      <c r="E4" s="66"/>
    </row>
    <row r="5" ht="17.5" spans="1:5">
      <c r="A5" s="70" t="s">
        <v>173</v>
      </c>
      <c r="B5" s="71">
        <v>396798</v>
      </c>
      <c r="C5" s="72">
        <v>12.17</v>
      </c>
      <c r="E5" s="66"/>
    </row>
    <row r="6" ht="17.5" spans="1:5">
      <c r="A6" s="70" t="s">
        <v>174</v>
      </c>
      <c r="B6" s="71">
        <v>84640</v>
      </c>
      <c r="C6" s="72">
        <v>11.97</v>
      </c>
      <c r="E6" s="66"/>
    </row>
    <row r="7" ht="17.5" spans="1:5">
      <c r="A7" s="70" t="s">
        <v>175</v>
      </c>
      <c r="B7" s="71">
        <v>200209</v>
      </c>
      <c r="C7" s="72">
        <v>9.6</v>
      </c>
      <c r="E7" s="66"/>
    </row>
    <row r="8" ht="17.5" spans="1:5">
      <c r="A8" s="70" t="s">
        <v>176</v>
      </c>
      <c r="B8" s="71">
        <v>37694</v>
      </c>
      <c r="C8" s="72">
        <v>12.26</v>
      </c>
      <c r="E8" s="66"/>
    </row>
    <row r="9" ht="17.5" spans="1:5">
      <c r="A9" s="70" t="s">
        <v>177</v>
      </c>
      <c r="B9" s="71">
        <v>22515</v>
      </c>
      <c r="C9" s="72">
        <v>10.3</v>
      </c>
      <c r="E9" s="66"/>
    </row>
    <row r="10" ht="17.5" spans="1:5">
      <c r="A10" s="70" t="s">
        <v>178</v>
      </c>
      <c r="B10" s="71">
        <v>48968</v>
      </c>
      <c r="C10" s="72">
        <v>10.3</v>
      </c>
      <c r="E10" s="66"/>
    </row>
    <row r="11" ht="17.5" spans="1:5">
      <c r="A11" s="70" t="s">
        <v>179</v>
      </c>
      <c r="B11" s="71">
        <v>61375</v>
      </c>
      <c r="C11" s="72">
        <v>10</v>
      </c>
      <c r="E11" s="66"/>
    </row>
    <row r="12" ht="17.5" spans="1:5">
      <c r="A12" s="70" t="s">
        <v>180</v>
      </c>
      <c r="B12" s="71">
        <v>32880</v>
      </c>
      <c r="C12" s="72">
        <v>10</v>
      </c>
      <c r="E12" s="66"/>
    </row>
    <row r="13" ht="17.5" spans="1:5">
      <c r="A13" s="70" t="s">
        <v>181</v>
      </c>
      <c r="B13" s="71">
        <v>95923</v>
      </c>
      <c r="C13" s="72">
        <v>9.8</v>
      </c>
      <c r="E13" s="66"/>
    </row>
    <row r="14" ht="17.5" spans="1:5">
      <c r="A14" s="70" t="s">
        <v>182</v>
      </c>
      <c r="B14" s="71">
        <v>127520</v>
      </c>
      <c r="C14" s="72">
        <v>10</v>
      </c>
      <c r="E14" s="66"/>
    </row>
    <row r="15" ht="17.5" spans="1:5">
      <c r="A15" s="70" t="s">
        <v>183</v>
      </c>
      <c r="B15" s="71">
        <v>202045</v>
      </c>
      <c r="C15" s="72">
        <v>9.7</v>
      </c>
      <c r="E15" s="66"/>
    </row>
    <row r="16" ht="17.5" spans="1:5">
      <c r="A16" s="70" t="s">
        <v>184</v>
      </c>
      <c r="B16" s="71">
        <v>68551</v>
      </c>
      <c r="C16" s="72">
        <v>12.1</v>
      </c>
      <c r="E16" s="66"/>
    </row>
    <row r="17" ht="17.5" spans="1:5">
      <c r="A17" s="70" t="s">
        <v>185</v>
      </c>
      <c r="B17" s="71">
        <v>112760</v>
      </c>
      <c r="C17" s="72">
        <v>10.9</v>
      </c>
      <c r="E17" s="66"/>
    </row>
    <row r="18" ht="17.5" spans="1:5">
      <c r="A18" s="70" t="s">
        <v>186</v>
      </c>
      <c r="B18" s="71">
        <v>46055</v>
      </c>
      <c r="C18" s="72">
        <v>11.5</v>
      </c>
      <c r="E18" s="66"/>
    </row>
    <row r="19" ht="17.5" spans="1:5">
      <c r="A19" s="70" t="s">
        <v>187</v>
      </c>
      <c r="B19" s="71">
        <v>20533</v>
      </c>
      <c r="C19" s="72">
        <v>11.8</v>
      </c>
      <c r="E19" s="66"/>
    </row>
    <row r="20" ht="17.5" spans="1:5">
      <c r="A20" s="70" t="s">
        <v>188</v>
      </c>
      <c r="B20" s="71">
        <v>128190</v>
      </c>
      <c r="C20" s="72">
        <v>10.3</v>
      </c>
      <c r="E20" s="66"/>
    </row>
    <row r="21" ht="17.5" spans="1:5">
      <c r="A21" s="70" t="s">
        <v>189</v>
      </c>
      <c r="B21" s="71">
        <v>29869</v>
      </c>
      <c r="C21" s="72">
        <v>11.3</v>
      </c>
      <c r="E21" s="66"/>
    </row>
    <row r="22" ht="17.5" spans="1:5">
      <c r="A22" s="70" t="s">
        <v>190</v>
      </c>
      <c r="B22" s="71">
        <v>43733</v>
      </c>
      <c r="C22" s="72">
        <v>10</v>
      </c>
      <c r="E22" s="66"/>
    </row>
    <row r="23" ht="17.5" spans="1:5">
      <c r="A23" s="70" t="s">
        <v>191</v>
      </c>
      <c r="B23" s="71">
        <v>50014</v>
      </c>
      <c r="C23" s="72">
        <v>10</v>
      </c>
      <c r="E23" s="66"/>
    </row>
    <row r="24" ht="17.5" spans="1:5">
      <c r="A24" s="70" t="s">
        <v>192</v>
      </c>
      <c r="B24" s="71">
        <v>88472</v>
      </c>
      <c r="C24" s="72">
        <v>10</v>
      </c>
      <c r="E24" s="66"/>
    </row>
    <row r="25" ht="18.25" spans="1:5">
      <c r="A25" s="73" t="s">
        <v>193</v>
      </c>
      <c r="B25" s="74">
        <v>24850</v>
      </c>
      <c r="C25" s="75">
        <v>10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4" outlineLevelCol="3"/>
  <cols>
    <col min="1" max="1" width="29.1272727272727" customWidth="1"/>
    <col min="2" max="2" width="12" customWidth="1"/>
    <col min="3" max="3" width="8.37272727272727" customWidth="1"/>
    <col min="4" max="4" width="10" customWidth="1"/>
  </cols>
  <sheetData>
    <row r="1" ht="28.5" customHeight="1" spans="1:4">
      <c r="A1" s="1" t="s">
        <v>222</v>
      </c>
      <c r="B1" s="1"/>
      <c r="C1" s="1"/>
      <c r="D1" s="1"/>
    </row>
    <row r="2" ht="15.75" spans="1:4">
      <c r="A2" s="3"/>
      <c r="B2" s="3"/>
      <c r="C2" s="3"/>
      <c r="D2" s="3" t="s">
        <v>223</v>
      </c>
    </row>
    <row r="3" ht="20.25" customHeight="1" spans="1:4">
      <c r="A3" s="5" t="s">
        <v>224</v>
      </c>
      <c r="B3" s="52" t="s">
        <v>65</v>
      </c>
      <c r="C3" s="53" t="s">
        <v>16</v>
      </c>
      <c r="D3" s="34" t="s">
        <v>225</v>
      </c>
    </row>
    <row r="4" ht="15" spans="1:3">
      <c r="A4" s="17" t="s">
        <v>226</v>
      </c>
      <c r="C4" s="54"/>
    </row>
    <row r="5" ht="15" spans="1:4">
      <c r="A5" s="12" t="s">
        <v>227</v>
      </c>
      <c r="B5" s="55">
        <v>1620.40895377724</v>
      </c>
      <c r="C5" s="56">
        <v>14.1600000000009</v>
      </c>
      <c r="D5" s="39" t="s">
        <v>72</v>
      </c>
    </row>
    <row r="6" ht="15" spans="1:4">
      <c r="A6" s="12" t="s">
        <v>228</v>
      </c>
      <c r="B6" s="55">
        <v>165.134617890182</v>
      </c>
      <c r="C6" s="56">
        <v>12.1520472374242</v>
      </c>
      <c r="D6" s="57">
        <f>RANK(C6,$C$6:$C$15)</f>
        <v>5</v>
      </c>
    </row>
    <row r="7" ht="15" spans="1:4">
      <c r="A7" s="12" t="s">
        <v>229</v>
      </c>
      <c r="B7" s="55">
        <v>211.764636386384</v>
      </c>
      <c r="C7" s="56">
        <v>10.7839467530787</v>
      </c>
      <c r="D7" s="57">
        <v>7</v>
      </c>
    </row>
    <row r="8" ht="15" spans="1:4">
      <c r="A8" s="12" t="s">
        <v>230</v>
      </c>
      <c r="B8" s="55">
        <v>159.534619490957</v>
      </c>
      <c r="C8" s="56">
        <v>1.20951375018321</v>
      </c>
      <c r="D8" s="57">
        <f t="shared" ref="D7:D15" si="0">RANK(C8,$C$6:$C$15)</f>
        <v>10</v>
      </c>
    </row>
    <row r="9" ht="15" spans="1:4">
      <c r="A9" s="12" t="s">
        <v>231</v>
      </c>
      <c r="B9" s="55">
        <v>92.5848727081514</v>
      </c>
      <c r="C9" s="56">
        <v>19.1327311548406</v>
      </c>
      <c r="D9" s="57">
        <f t="shared" si="0"/>
        <v>2</v>
      </c>
    </row>
    <row r="10" ht="15" spans="1:4">
      <c r="A10" s="12" t="s">
        <v>232</v>
      </c>
      <c r="B10" s="55">
        <v>341.941265266902</v>
      </c>
      <c r="C10" s="56">
        <v>33.903561813783</v>
      </c>
      <c r="D10" s="57">
        <f t="shared" si="0"/>
        <v>1</v>
      </c>
    </row>
    <row r="11" ht="15" spans="1:4">
      <c r="A11" s="12" t="s">
        <v>233</v>
      </c>
      <c r="B11" s="55">
        <v>128.972562395861</v>
      </c>
      <c r="C11" s="56">
        <v>12.2479737495392</v>
      </c>
      <c r="D11" s="57">
        <f t="shared" si="0"/>
        <v>4</v>
      </c>
    </row>
    <row r="12" ht="15" spans="1:4">
      <c r="A12" s="12" t="s">
        <v>234</v>
      </c>
      <c r="B12" s="55">
        <v>108.082716263231</v>
      </c>
      <c r="C12" s="56">
        <v>10.2410798570697</v>
      </c>
      <c r="D12" s="57">
        <f t="shared" si="0"/>
        <v>9</v>
      </c>
    </row>
    <row r="13" ht="15" spans="1:4">
      <c r="A13" s="12" t="s">
        <v>235</v>
      </c>
      <c r="B13" s="55">
        <v>160.484815207339</v>
      </c>
      <c r="C13" s="56">
        <v>11.1544897681255</v>
      </c>
      <c r="D13" s="57">
        <f t="shared" si="0"/>
        <v>6</v>
      </c>
    </row>
    <row r="14" ht="15" spans="1:4">
      <c r="A14" s="12" t="s">
        <v>236</v>
      </c>
      <c r="B14" s="55">
        <v>178.911527073919</v>
      </c>
      <c r="C14" s="56">
        <v>12.8806503618999</v>
      </c>
      <c r="D14" s="57">
        <f t="shared" si="0"/>
        <v>3</v>
      </c>
    </row>
    <row r="15" ht="15" spans="1:4">
      <c r="A15" s="12" t="s">
        <v>237</v>
      </c>
      <c r="B15" s="55">
        <v>229.674780092831</v>
      </c>
      <c r="C15" s="56">
        <v>10.8241375212776</v>
      </c>
      <c r="D15" s="57">
        <f t="shared" si="0"/>
        <v>7</v>
      </c>
    </row>
    <row r="16" ht="15" spans="1:4">
      <c r="A16" s="58" t="s">
        <v>238</v>
      </c>
      <c r="B16" s="59"/>
      <c r="C16" s="60"/>
      <c r="D16" s="61"/>
    </row>
    <row r="17" ht="15" spans="1:4">
      <c r="A17" s="12" t="s">
        <v>227</v>
      </c>
      <c r="B17" s="55">
        <v>568.198402355806</v>
      </c>
      <c r="C17" s="56">
        <v>26.2</v>
      </c>
      <c r="D17" s="39" t="s">
        <v>72</v>
      </c>
    </row>
    <row r="18" ht="15" spans="1:4">
      <c r="A18" s="12" t="s">
        <v>228</v>
      </c>
      <c r="B18" s="55">
        <v>35.712718447356</v>
      </c>
      <c r="C18" s="56">
        <v>13.6</v>
      </c>
      <c r="D18" s="62">
        <f>RANK(C18,$C$18:$C$27)</f>
        <v>5</v>
      </c>
    </row>
    <row r="19" ht="15" spans="1:4">
      <c r="A19" s="12" t="s">
        <v>229</v>
      </c>
      <c r="B19" s="55">
        <v>102.705266203232</v>
      </c>
      <c r="C19" s="56">
        <v>5</v>
      </c>
      <c r="D19" s="62">
        <f t="shared" ref="D19:D27" si="1">RANK(C19,$C$18:$C$27)</f>
        <v>7</v>
      </c>
    </row>
    <row r="20" ht="15" spans="1:4">
      <c r="A20" s="12" t="s">
        <v>230</v>
      </c>
      <c r="B20" s="55">
        <v>132.908098326912</v>
      </c>
      <c r="C20" s="56">
        <v>-6.6</v>
      </c>
      <c r="D20" s="62">
        <f t="shared" si="1"/>
        <v>10</v>
      </c>
    </row>
    <row r="21" ht="15" spans="1:4">
      <c r="A21" s="12" t="s">
        <v>231</v>
      </c>
      <c r="B21" s="55">
        <v>26.123338794316</v>
      </c>
      <c r="C21" s="63">
        <v>14</v>
      </c>
      <c r="D21" s="62">
        <f t="shared" si="1"/>
        <v>4</v>
      </c>
    </row>
    <row r="22" ht="15" spans="1:4">
      <c r="A22" s="12" t="s">
        <v>232</v>
      </c>
      <c r="B22" s="55">
        <v>314.951701068028</v>
      </c>
      <c r="C22" s="63">
        <v>62.8</v>
      </c>
      <c r="D22" s="62">
        <f t="shared" si="1"/>
        <v>1</v>
      </c>
    </row>
    <row r="23" ht="15" spans="1:4">
      <c r="A23" s="12" t="s">
        <v>233</v>
      </c>
      <c r="B23" s="55">
        <v>10.623472866542</v>
      </c>
      <c r="C23" s="63">
        <v>-3.8</v>
      </c>
      <c r="D23" s="62">
        <f t="shared" si="1"/>
        <v>9</v>
      </c>
    </row>
    <row r="24" ht="15" spans="1:4">
      <c r="A24" s="12" t="s">
        <v>234</v>
      </c>
      <c r="B24" s="55">
        <v>7.964892610716</v>
      </c>
      <c r="C24" s="63">
        <v>0.1</v>
      </c>
      <c r="D24" s="62">
        <f t="shared" si="1"/>
        <v>8</v>
      </c>
    </row>
    <row r="25" ht="15" spans="1:4">
      <c r="A25" s="12" t="s">
        <v>235</v>
      </c>
      <c r="B25" s="55">
        <v>12.593830420404</v>
      </c>
      <c r="C25" s="63">
        <v>17.6</v>
      </c>
      <c r="D25" s="62">
        <f t="shared" si="1"/>
        <v>2</v>
      </c>
    </row>
    <row r="26" ht="15" spans="1:4">
      <c r="A26" s="12" t="s">
        <v>236</v>
      </c>
      <c r="B26" s="55">
        <v>18.639576595666</v>
      </c>
      <c r="C26" s="63">
        <v>14.1</v>
      </c>
      <c r="D26" s="62">
        <f t="shared" si="1"/>
        <v>3</v>
      </c>
    </row>
    <row r="27" ht="15.75" spans="1:4">
      <c r="A27" s="12" t="s">
        <v>237</v>
      </c>
      <c r="B27" s="55">
        <v>17.232052688582</v>
      </c>
      <c r="C27" s="63">
        <v>6.6</v>
      </c>
      <c r="D27" s="62">
        <f t="shared" si="1"/>
        <v>6</v>
      </c>
    </row>
    <row r="28" ht="21.75" customHeight="1" spans="1:4">
      <c r="A28" s="64" t="s">
        <v>239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4" outlineLevelCol="3"/>
  <sheetData>
    <row r="1" ht="21" spans="1:4">
      <c r="A1" s="135" t="s">
        <v>1</v>
      </c>
      <c r="B1" s="135"/>
      <c r="C1" s="135"/>
      <c r="D1" s="135"/>
    </row>
    <row r="3" ht="17.5" spans="1:4">
      <c r="A3" s="275" t="s">
        <v>2</v>
      </c>
      <c r="B3" s="275"/>
      <c r="C3" s="275"/>
      <c r="D3" s="275"/>
    </row>
    <row r="4" ht="17.5" spans="1:4">
      <c r="A4" s="275" t="s">
        <v>3</v>
      </c>
      <c r="B4" s="275"/>
      <c r="C4" s="275"/>
      <c r="D4" s="275"/>
    </row>
    <row r="5" ht="17.5" spans="1:4">
      <c r="A5" s="275" t="s">
        <v>4</v>
      </c>
      <c r="B5" s="275"/>
      <c r="C5" s="275"/>
      <c r="D5" s="275"/>
    </row>
    <row r="6" ht="17.5" spans="1:4">
      <c r="A6" s="275" t="s">
        <v>5</v>
      </c>
      <c r="B6" s="275"/>
      <c r="C6" s="275"/>
      <c r="D6" s="275"/>
    </row>
    <row r="7" ht="17.5" spans="1:4">
      <c r="A7" s="275" t="s">
        <v>6</v>
      </c>
      <c r="B7" s="275"/>
      <c r="C7" s="275"/>
      <c r="D7" s="275"/>
    </row>
    <row r="8" ht="17.5" spans="1:4">
      <c r="A8" s="275" t="s">
        <v>7</v>
      </c>
      <c r="B8" s="275"/>
      <c r="C8" s="275"/>
      <c r="D8" s="275"/>
    </row>
    <row r="9" ht="17.5" spans="1:4">
      <c r="A9" s="275" t="s">
        <v>8</v>
      </c>
      <c r="B9" s="275"/>
      <c r="C9" s="275"/>
      <c r="D9" s="275"/>
    </row>
    <row r="10" ht="17.5" spans="1:4">
      <c r="A10" s="275" t="s">
        <v>9</v>
      </c>
      <c r="B10" s="275"/>
      <c r="C10" s="275"/>
      <c r="D10" s="275"/>
    </row>
    <row r="11" ht="17.5" spans="1:4">
      <c r="A11" s="275" t="s">
        <v>10</v>
      </c>
      <c r="B11" s="275"/>
      <c r="C11" s="275"/>
      <c r="D11" s="275"/>
    </row>
    <row r="12" ht="17.5" spans="1:4">
      <c r="A12" s="275" t="s">
        <v>11</v>
      </c>
      <c r="B12" s="275"/>
      <c r="C12" s="275"/>
      <c r="D12" s="275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4" outlineLevelCol="3"/>
  <cols>
    <col min="1" max="1" width="28.7545454545455" customWidth="1"/>
    <col min="2" max="2" width="11.1272727272727" customWidth="1"/>
    <col min="3" max="3" width="9.62727272727273" customWidth="1"/>
    <col min="4" max="4" width="8.75454545454545" customWidth="1"/>
  </cols>
  <sheetData>
    <row r="1" ht="22.5" customHeight="1" spans="1:4">
      <c r="A1" s="1" t="s">
        <v>240</v>
      </c>
      <c r="B1" s="1"/>
      <c r="C1" s="1"/>
      <c r="D1" s="1"/>
    </row>
    <row r="2" ht="14.75" spans="1:3">
      <c r="A2" s="31"/>
      <c r="B2" s="31"/>
      <c r="C2" s="32" t="s">
        <v>241</v>
      </c>
    </row>
    <row r="3" ht="18" customHeight="1" spans="1:4">
      <c r="A3" s="5" t="s">
        <v>224</v>
      </c>
      <c r="B3" s="33" t="s">
        <v>65</v>
      </c>
      <c r="C3" s="33" t="s">
        <v>16</v>
      </c>
      <c r="D3" s="34" t="s">
        <v>225</v>
      </c>
    </row>
    <row r="4" ht="15" spans="1:4">
      <c r="A4" s="8" t="s">
        <v>242</v>
      </c>
      <c r="B4" s="35"/>
      <c r="C4" s="35"/>
      <c r="D4" s="36"/>
    </row>
    <row r="5" ht="15" spans="1:4">
      <c r="A5" s="12" t="s">
        <v>227</v>
      </c>
      <c r="B5" s="37">
        <v>765.850986</v>
      </c>
      <c r="C5" s="38">
        <v>25.5689595440075</v>
      </c>
      <c r="D5" s="39" t="s">
        <v>72</v>
      </c>
    </row>
    <row r="6" ht="15" spans="1:4">
      <c r="A6" s="12" t="s">
        <v>228</v>
      </c>
      <c r="B6" s="40">
        <v>67.03235646</v>
      </c>
      <c r="C6" s="41">
        <v>22.2347657018724</v>
      </c>
      <c r="D6" s="39">
        <f>RANK(C6,$C$6:$C$15)</f>
        <v>5</v>
      </c>
    </row>
    <row r="7" ht="15" spans="1:4">
      <c r="A7" s="12" t="s">
        <v>229</v>
      </c>
      <c r="B7" s="37">
        <v>61.87758232</v>
      </c>
      <c r="C7" s="38">
        <v>69.9483119612871</v>
      </c>
      <c r="D7" s="39">
        <f t="shared" ref="D7:D15" si="0">RANK(C7,$C$6:$C$15)</f>
        <v>2</v>
      </c>
    </row>
    <row r="8" ht="15" spans="1:4">
      <c r="A8" s="12" t="s">
        <v>230</v>
      </c>
      <c r="B8" s="37">
        <v>75.941565552</v>
      </c>
      <c r="C8" s="38">
        <v>45.0299900466729</v>
      </c>
      <c r="D8" s="39">
        <f t="shared" si="0"/>
        <v>3</v>
      </c>
    </row>
    <row r="9" ht="15" spans="1:4">
      <c r="A9" s="12" t="s">
        <v>231</v>
      </c>
      <c r="B9" s="37">
        <v>43.511209615</v>
      </c>
      <c r="C9" s="38">
        <v>19.9569681324332</v>
      </c>
      <c r="D9" s="39">
        <f t="shared" si="0"/>
        <v>6</v>
      </c>
    </row>
    <row r="10" ht="15" spans="1:4">
      <c r="A10" s="12" t="s">
        <v>232</v>
      </c>
      <c r="B10" s="37">
        <v>165.15321502</v>
      </c>
      <c r="C10" s="38">
        <v>-5.81302398693914</v>
      </c>
      <c r="D10" s="39">
        <f t="shared" si="0"/>
        <v>10</v>
      </c>
    </row>
    <row r="11" ht="15" spans="1:4">
      <c r="A11" s="12" t="s">
        <v>233</v>
      </c>
      <c r="B11" s="37">
        <v>79.472506803</v>
      </c>
      <c r="C11" s="38">
        <v>9.38397417537058</v>
      </c>
      <c r="D11" s="39">
        <f t="shared" si="0"/>
        <v>8</v>
      </c>
    </row>
    <row r="12" ht="15" spans="1:4">
      <c r="A12" s="12" t="s">
        <v>234</v>
      </c>
      <c r="B12" s="37">
        <v>127.493354</v>
      </c>
      <c r="C12" s="38">
        <v>128.692963243986</v>
      </c>
      <c r="D12" s="39">
        <f t="shared" si="0"/>
        <v>1</v>
      </c>
    </row>
    <row r="13" ht="15" spans="1:4">
      <c r="A13" s="12" t="s">
        <v>235</v>
      </c>
      <c r="B13" s="37">
        <v>43.3038882</v>
      </c>
      <c r="C13" s="38">
        <v>36.7474315848819</v>
      </c>
      <c r="D13" s="39">
        <f t="shared" si="0"/>
        <v>4</v>
      </c>
    </row>
    <row r="14" ht="15" spans="1:4">
      <c r="A14" s="12" t="s">
        <v>236</v>
      </c>
      <c r="B14" s="37">
        <v>55.661716552</v>
      </c>
      <c r="C14" s="38">
        <v>15.0979886706148</v>
      </c>
      <c r="D14" s="39">
        <f t="shared" si="0"/>
        <v>7</v>
      </c>
    </row>
    <row r="15" ht="15" spans="1:4">
      <c r="A15" s="12" t="s">
        <v>237</v>
      </c>
      <c r="B15" s="37">
        <v>63.146591478</v>
      </c>
      <c r="C15" s="38">
        <v>0.0999729834437773</v>
      </c>
      <c r="D15" s="39">
        <f t="shared" si="0"/>
        <v>9</v>
      </c>
    </row>
    <row r="16" ht="15" spans="1:4">
      <c r="A16" s="17" t="s">
        <v>243</v>
      </c>
      <c r="B16" s="42"/>
      <c r="C16" s="42"/>
      <c r="D16" s="43"/>
    </row>
    <row r="17" ht="15" spans="1:4">
      <c r="A17" s="12" t="s">
        <v>227</v>
      </c>
      <c r="B17" s="37">
        <v>1135.43818</v>
      </c>
      <c r="C17" s="38">
        <v>10.85</v>
      </c>
      <c r="D17" s="39" t="s">
        <v>72</v>
      </c>
    </row>
    <row r="18" ht="15" spans="1:4">
      <c r="A18" s="12" t="s">
        <v>228</v>
      </c>
      <c r="B18" s="37">
        <v>272.87556</v>
      </c>
      <c r="C18" s="38">
        <v>13.41</v>
      </c>
      <c r="D18" s="44">
        <f>RANK(C18,$C$18:$C$27)</f>
        <v>1</v>
      </c>
    </row>
    <row r="19" ht="15" spans="1:4">
      <c r="A19" s="12" t="s">
        <v>229</v>
      </c>
      <c r="B19" s="37">
        <v>198.55124</v>
      </c>
      <c r="C19" s="38">
        <v>8.56</v>
      </c>
      <c r="D19" s="44">
        <f t="shared" ref="D19:D27" si="1">RANK(C19,$C$18:$C$27)</f>
        <v>9</v>
      </c>
    </row>
    <row r="20" ht="15" spans="1:4">
      <c r="A20" s="12" t="s">
        <v>230</v>
      </c>
      <c r="B20" s="37">
        <v>27.37872</v>
      </c>
      <c r="C20" s="38">
        <v>10.48</v>
      </c>
      <c r="D20" s="44">
        <f t="shared" si="1"/>
        <v>6</v>
      </c>
    </row>
    <row r="21" ht="15" spans="1:4">
      <c r="A21" s="12" t="s">
        <v>231</v>
      </c>
      <c r="B21" s="37">
        <v>94.39482</v>
      </c>
      <c r="C21" s="38">
        <v>10.84</v>
      </c>
      <c r="D21" s="44">
        <f t="shared" si="1"/>
        <v>4</v>
      </c>
    </row>
    <row r="22" ht="15" spans="1:4">
      <c r="A22" s="12" t="s">
        <v>232</v>
      </c>
      <c r="B22" s="37">
        <v>67.86384</v>
      </c>
      <c r="C22" s="38">
        <v>6.62</v>
      </c>
      <c r="D22" s="44">
        <f t="shared" si="1"/>
        <v>10</v>
      </c>
    </row>
    <row r="23" ht="15" spans="1:4">
      <c r="A23" s="12" t="s">
        <v>233</v>
      </c>
      <c r="B23" s="37">
        <v>100.53291</v>
      </c>
      <c r="C23" s="38">
        <v>8.88</v>
      </c>
      <c r="D23" s="44">
        <v>5</v>
      </c>
    </row>
    <row r="24" ht="15" spans="1:4">
      <c r="A24" s="12" t="s">
        <v>234</v>
      </c>
      <c r="B24" s="37">
        <v>46.32477</v>
      </c>
      <c r="C24" s="38">
        <v>10.46</v>
      </c>
      <c r="D24" s="44">
        <f t="shared" si="1"/>
        <v>7</v>
      </c>
    </row>
    <row r="25" ht="15" spans="1:4">
      <c r="A25" s="12" t="s">
        <v>235</v>
      </c>
      <c r="B25" s="37">
        <v>113.0435</v>
      </c>
      <c r="C25" s="38">
        <v>10.9</v>
      </c>
      <c r="D25" s="44">
        <f t="shared" si="1"/>
        <v>3</v>
      </c>
    </row>
    <row r="26" ht="15" spans="1:4">
      <c r="A26" s="12" t="s">
        <v>236</v>
      </c>
      <c r="B26" s="37">
        <v>89.97728</v>
      </c>
      <c r="C26" s="38">
        <v>11.19</v>
      </c>
      <c r="D26" s="44">
        <f t="shared" si="1"/>
        <v>2</v>
      </c>
    </row>
    <row r="27" ht="15" spans="1:4">
      <c r="A27" s="12" t="s">
        <v>237</v>
      </c>
      <c r="B27" s="37">
        <v>192.35939</v>
      </c>
      <c r="C27" s="38">
        <v>10.72</v>
      </c>
      <c r="D27" s="44">
        <f t="shared" si="1"/>
        <v>5</v>
      </c>
    </row>
    <row r="28" ht="15" spans="1:4">
      <c r="A28" s="17" t="s">
        <v>244</v>
      </c>
      <c r="B28" s="45"/>
      <c r="C28" s="46"/>
      <c r="D28" s="47"/>
    </row>
    <row r="29" ht="15" spans="1:4">
      <c r="A29" s="12" t="s">
        <v>227</v>
      </c>
      <c r="B29" s="37">
        <v>109.2981</v>
      </c>
      <c r="C29" s="38">
        <v>26.4112798294748</v>
      </c>
      <c r="D29" s="39" t="s">
        <v>72</v>
      </c>
    </row>
    <row r="30" ht="15" spans="1:4">
      <c r="A30" s="12" t="s">
        <v>228</v>
      </c>
      <c r="B30" s="37">
        <v>2.3288</v>
      </c>
      <c r="C30" s="38">
        <v>3.17207159312422</v>
      </c>
      <c r="D30" s="39">
        <f>RANK(C30,$C$30:$C$39)</f>
        <v>9</v>
      </c>
    </row>
    <row r="31" ht="15" spans="1:4">
      <c r="A31" s="12" t="s">
        <v>229</v>
      </c>
      <c r="B31" s="37">
        <v>4.982</v>
      </c>
      <c r="C31" s="38">
        <v>41.0212862318841</v>
      </c>
      <c r="D31" s="39">
        <f t="shared" ref="D31:D39" si="2">RANK(C31,$C$30:$C$39)</f>
        <v>3</v>
      </c>
    </row>
    <row r="32" ht="15" spans="1:4">
      <c r="A32" s="12" t="s">
        <v>230</v>
      </c>
      <c r="B32" s="37">
        <v>2.985</v>
      </c>
      <c r="C32" s="38">
        <v>6.09938153124334</v>
      </c>
      <c r="D32" s="39">
        <f t="shared" si="2"/>
        <v>8</v>
      </c>
    </row>
    <row r="33" ht="15" spans="1:4">
      <c r="A33" s="12" t="s">
        <v>231</v>
      </c>
      <c r="B33" s="37">
        <v>4.8393</v>
      </c>
      <c r="C33" s="38">
        <v>21.2249498997996</v>
      </c>
      <c r="D33" s="39">
        <f t="shared" si="2"/>
        <v>7</v>
      </c>
    </row>
    <row r="34" ht="15" spans="1:4">
      <c r="A34" s="12" t="s">
        <v>232</v>
      </c>
      <c r="B34" s="37">
        <v>10.9553</v>
      </c>
      <c r="C34" s="38">
        <v>32.5970394935912</v>
      </c>
      <c r="D34" s="39">
        <f t="shared" si="2"/>
        <v>5</v>
      </c>
    </row>
    <row r="35" ht="15" spans="1:4">
      <c r="A35" s="12" t="s">
        <v>233</v>
      </c>
      <c r="B35" s="37">
        <v>12.0636</v>
      </c>
      <c r="C35" s="38">
        <v>93.1195671314454</v>
      </c>
      <c r="D35" s="39">
        <f t="shared" si="2"/>
        <v>2</v>
      </c>
    </row>
    <row r="36" ht="15" spans="1:4">
      <c r="A36" s="12" t="s">
        <v>234</v>
      </c>
      <c r="B36" s="37">
        <v>8.2812</v>
      </c>
      <c r="C36" s="38">
        <v>97.9443541447557</v>
      </c>
      <c r="D36" s="39">
        <f t="shared" si="2"/>
        <v>1</v>
      </c>
    </row>
    <row r="37" ht="15" spans="1:4">
      <c r="A37" s="12" t="s">
        <v>235</v>
      </c>
      <c r="B37" s="37">
        <v>7.7606</v>
      </c>
      <c r="C37" s="38">
        <v>-4.76622898515155</v>
      </c>
      <c r="D37" s="39">
        <f t="shared" si="2"/>
        <v>10</v>
      </c>
    </row>
    <row r="38" ht="15" spans="1:4">
      <c r="A38" s="12" t="s">
        <v>236</v>
      </c>
      <c r="B38" s="37">
        <v>6.7713</v>
      </c>
      <c r="C38" s="38">
        <v>35.9999196609693</v>
      </c>
      <c r="D38" s="39">
        <f t="shared" si="2"/>
        <v>4</v>
      </c>
    </row>
    <row r="39" ht="15" spans="1:4">
      <c r="A39" s="27" t="s">
        <v>237</v>
      </c>
      <c r="B39" s="48">
        <v>11.3464</v>
      </c>
      <c r="C39" s="49">
        <v>31.8980749558263</v>
      </c>
      <c r="D39" s="50">
        <f t="shared" si="2"/>
        <v>6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3" sqref="A3"/>
    </sheetView>
  </sheetViews>
  <sheetFormatPr defaultColWidth="9" defaultRowHeight="14" outlineLevelCol="3"/>
  <cols>
    <col min="1" max="1" width="30.2545454545455" customWidth="1"/>
    <col min="2" max="2" width="12.7545454545455" customWidth="1"/>
    <col min="3" max="3" width="9.87272727272727" customWidth="1"/>
    <col min="4" max="4" width="8.12727272727273" customWidth="1"/>
  </cols>
  <sheetData>
    <row r="1" ht="21" customHeight="1" spans="1:4">
      <c r="A1" s="1" t="s">
        <v>245</v>
      </c>
      <c r="B1" s="1"/>
      <c r="C1" s="1"/>
      <c r="D1" s="1"/>
    </row>
    <row r="2" ht="15.75" spans="1:4">
      <c r="A2" s="2"/>
      <c r="B2" s="2"/>
      <c r="C2" s="3" t="s">
        <v>246</v>
      </c>
      <c r="D2" s="4"/>
    </row>
    <row r="3" ht="19.5" customHeight="1" spans="1:4">
      <c r="A3" s="5" t="s">
        <v>224</v>
      </c>
      <c r="B3" s="6" t="s">
        <v>65</v>
      </c>
      <c r="C3" s="6" t="s">
        <v>16</v>
      </c>
      <c r="D3" s="7" t="s">
        <v>225</v>
      </c>
    </row>
    <row r="4" ht="14.25" customHeight="1" spans="1:4">
      <c r="A4" s="8" t="s">
        <v>247</v>
      </c>
      <c r="B4" s="9"/>
      <c r="C4" s="10"/>
      <c r="D4" s="11"/>
    </row>
    <row r="5" ht="14.25" customHeight="1" spans="1:4">
      <c r="A5" s="12" t="s">
        <v>227</v>
      </c>
      <c r="B5" s="13">
        <v>351.1881</v>
      </c>
      <c r="C5" s="14">
        <v>5.15526797236885</v>
      </c>
      <c r="D5" s="15" t="s">
        <v>72</v>
      </c>
    </row>
    <row r="6" ht="14.25" customHeight="1" spans="1:4">
      <c r="A6" s="12" t="s">
        <v>228</v>
      </c>
      <c r="B6" s="13">
        <v>9.8846</v>
      </c>
      <c r="C6" s="14">
        <v>-0.533327966511032</v>
      </c>
      <c r="D6" s="16">
        <f>RANK(C6,$C$6:$C$15)</f>
        <v>4</v>
      </c>
    </row>
    <row r="7" ht="14.25" customHeight="1" spans="1:4">
      <c r="A7" s="12" t="s">
        <v>229</v>
      </c>
      <c r="B7" s="13">
        <v>12.9795</v>
      </c>
      <c r="C7" s="14">
        <v>-1.40903911887581</v>
      </c>
      <c r="D7" s="16">
        <f t="shared" ref="D7:D15" si="0">RANK(C7,$C$6:$C$15)</f>
        <v>5</v>
      </c>
    </row>
    <row r="8" ht="14.25" customHeight="1" spans="1:4">
      <c r="A8" s="12" t="s">
        <v>230</v>
      </c>
      <c r="B8" s="13">
        <v>13.7625</v>
      </c>
      <c r="C8" s="14">
        <v>-0.518280782408809</v>
      </c>
      <c r="D8" s="16">
        <f t="shared" si="0"/>
        <v>3</v>
      </c>
    </row>
    <row r="9" ht="14.25" customHeight="1" spans="1:4">
      <c r="A9" s="12" t="s">
        <v>231</v>
      </c>
      <c r="B9" s="13">
        <v>12.5336</v>
      </c>
      <c r="C9" s="14">
        <v>5.08417734254478</v>
      </c>
      <c r="D9" s="16">
        <f t="shared" si="0"/>
        <v>1</v>
      </c>
    </row>
    <row r="10" ht="14.25" customHeight="1" spans="1:4">
      <c r="A10" s="12" t="s">
        <v>232</v>
      </c>
      <c r="B10" s="13">
        <v>16.7472</v>
      </c>
      <c r="C10" s="14">
        <v>-2.58385006456717</v>
      </c>
      <c r="D10" s="16">
        <f t="shared" si="0"/>
        <v>7</v>
      </c>
    </row>
    <row r="11" ht="14.25" customHeight="1" spans="1:4">
      <c r="A11" s="12" t="s">
        <v>233</v>
      </c>
      <c r="B11" s="13">
        <v>32.5515</v>
      </c>
      <c r="C11" s="14">
        <v>-5.65220163702553</v>
      </c>
      <c r="D11" s="16">
        <f t="shared" si="0"/>
        <v>8</v>
      </c>
    </row>
    <row r="12" ht="14.25" customHeight="1" spans="1:4">
      <c r="A12" s="12" t="s">
        <v>234</v>
      </c>
      <c r="B12" s="13">
        <v>28.7798</v>
      </c>
      <c r="C12" s="14">
        <v>-1.75966793308142</v>
      </c>
      <c r="D12" s="16">
        <f t="shared" si="0"/>
        <v>6</v>
      </c>
    </row>
    <row r="13" ht="14.25" customHeight="1" spans="1:4">
      <c r="A13" s="12" t="s">
        <v>235</v>
      </c>
      <c r="B13" s="13">
        <v>42.7576</v>
      </c>
      <c r="C13" s="14">
        <v>-15.0409419937092</v>
      </c>
      <c r="D13" s="16">
        <f t="shared" si="0"/>
        <v>10</v>
      </c>
    </row>
    <row r="14" ht="14.25" customHeight="1" spans="1:4">
      <c r="A14" s="12" t="s">
        <v>236</v>
      </c>
      <c r="B14" s="13">
        <v>34.2769</v>
      </c>
      <c r="C14" s="14">
        <v>-12.7374606035611</v>
      </c>
      <c r="D14" s="16">
        <f t="shared" si="0"/>
        <v>9</v>
      </c>
    </row>
    <row r="15" ht="14.25" customHeight="1" spans="1:4">
      <c r="A15" s="12" t="s">
        <v>237</v>
      </c>
      <c r="B15" s="13">
        <v>57.6307</v>
      </c>
      <c r="C15" s="14">
        <v>2.76369096018603</v>
      </c>
      <c r="D15" s="16">
        <f t="shared" si="0"/>
        <v>2</v>
      </c>
    </row>
    <row r="16" ht="14.25" customHeight="1" spans="1:4">
      <c r="A16" s="17" t="s">
        <v>248</v>
      </c>
      <c r="B16" s="18"/>
      <c r="C16" s="18"/>
      <c r="D16" s="15"/>
    </row>
    <row r="17" ht="14.25" customHeight="1" spans="1:4">
      <c r="A17" s="12" t="s">
        <v>227</v>
      </c>
      <c r="B17" s="19">
        <v>299.6</v>
      </c>
      <c r="C17" s="20">
        <v>16.6</v>
      </c>
      <c r="D17" s="15" t="s">
        <v>72</v>
      </c>
    </row>
    <row r="18" ht="14.25" customHeight="1" spans="1:4">
      <c r="A18" s="12" t="s">
        <v>228</v>
      </c>
      <c r="B18" s="13"/>
      <c r="C18" s="14"/>
      <c r="D18" s="15"/>
    </row>
    <row r="19" ht="14.25" customHeight="1" spans="1:4">
      <c r="A19" s="12" t="s">
        <v>229</v>
      </c>
      <c r="B19" s="21"/>
      <c r="C19" s="22"/>
      <c r="D19" s="15"/>
    </row>
    <row r="20" ht="14.25" customHeight="1" spans="1:4">
      <c r="A20" s="12" t="s">
        <v>230</v>
      </c>
      <c r="B20" s="21"/>
      <c r="C20" s="22"/>
      <c r="D20" s="15"/>
    </row>
    <row r="21" ht="14.25" customHeight="1" spans="1:4">
      <c r="A21" s="12" t="s">
        <v>231</v>
      </c>
      <c r="B21" s="21"/>
      <c r="C21" s="22"/>
      <c r="D21" s="15"/>
    </row>
    <row r="22" ht="14.25" customHeight="1" spans="1:4">
      <c r="A22" s="12" t="s">
        <v>232</v>
      </c>
      <c r="B22" s="21"/>
      <c r="C22" s="22"/>
      <c r="D22" s="15"/>
    </row>
    <row r="23" ht="14.25" customHeight="1" spans="1:4">
      <c r="A23" s="12" t="s">
        <v>233</v>
      </c>
      <c r="B23" s="21"/>
      <c r="C23" s="22"/>
      <c r="D23" s="15"/>
    </row>
    <row r="24" ht="14.25" customHeight="1" spans="1:4">
      <c r="A24" s="12" t="s">
        <v>234</v>
      </c>
      <c r="B24" s="21"/>
      <c r="C24" s="22"/>
      <c r="D24" s="15"/>
    </row>
    <row r="25" ht="14.25" customHeight="1" spans="1:4">
      <c r="A25" s="12" t="s">
        <v>235</v>
      </c>
      <c r="B25" s="21"/>
      <c r="C25" s="22"/>
      <c r="D25" s="15"/>
    </row>
    <row r="26" ht="14.25" customHeight="1" spans="1:4">
      <c r="A26" s="12" t="s">
        <v>236</v>
      </c>
      <c r="B26" s="21"/>
      <c r="C26" s="22"/>
      <c r="D26" s="15"/>
    </row>
    <row r="27" ht="14.25" customHeight="1" spans="1:4">
      <c r="A27" s="12" t="s">
        <v>237</v>
      </c>
      <c r="B27" s="21"/>
      <c r="C27" s="22"/>
      <c r="D27" s="15"/>
    </row>
    <row r="28" ht="14.25" customHeight="1" spans="1:4">
      <c r="A28" s="17" t="s">
        <v>249</v>
      </c>
      <c r="B28" s="18"/>
      <c r="C28" s="18"/>
      <c r="D28" s="15"/>
    </row>
    <row r="29" ht="14.25" customHeight="1" spans="1:4">
      <c r="A29" s="12" t="s">
        <v>227</v>
      </c>
      <c r="B29" s="23">
        <v>2.8756</v>
      </c>
      <c r="C29" s="24">
        <v>-86.28</v>
      </c>
      <c r="D29" s="25" t="s">
        <v>72</v>
      </c>
    </row>
    <row r="30" ht="14.25" customHeight="1" spans="1:4">
      <c r="A30" s="12" t="s">
        <v>228</v>
      </c>
      <c r="B30" s="23">
        <v>0</v>
      </c>
      <c r="C30" s="24" t="s">
        <v>72</v>
      </c>
      <c r="D30" s="25" t="s">
        <v>72</v>
      </c>
    </row>
    <row r="31" ht="14.25" customHeight="1" spans="1:4">
      <c r="A31" s="12" t="s">
        <v>229</v>
      </c>
      <c r="B31" s="23">
        <v>2.025</v>
      </c>
      <c r="C31" s="24">
        <v>3950</v>
      </c>
      <c r="D31" s="25" t="s">
        <v>72</v>
      </c>
    </row>
    <row r="32" ht="14.25" customHeight="1" spans="1:4">
      <c r="A32" s="12" t="s">
        <v>230</v>
      </c>
      <c r="B32" s="23">
        <v>0</v>
      </c>
      <c r="C32" s="24" t="s">
        <v>72</v>
      </c>
      <c r="D32" s="25" t="s">
        <v>72</v>
      </c>
    </row>
    <row r="33" ht="14.25" customHeight="1" spans="1:4">
      <c r="A33" s="12" t="s">
        <v>231</v>
      </c>
      <c r="B33" s="23">
        <v>0</v>
      </c>
      <c r="C33" s="26" t="s">
        <v>72</v>
      </c>
      <c r="D33" s="25" t="s">
        <v>72</v>
      </c>
    </row>
    <row r="34" ht="14.25" customHeight="1" spans="1:4">
      <c r="A34" s="12" t="s">
        <v>232</v>
      </c>
      <c r="B34" s="23">
        <v>0</v>
      </c>
      <c r="C34" s="26">
        <v>0</v>
      </c>
      <c r="D34" s="25" t="s">
        <v>72</v>
      </c>
    </row>
    <row r="35" ht="14.25" customHeight="1" spans="1:4">
      <c r="A35" s="12" t="s">
        <v>233</v>
      </c>
      <c r="B35" s="23">
        <v>0.1422</v>
      </c>
      <c r="C35" s="26" t="s">
        <v>72</v>
      </c>
      <c r="D35" s="25" t="s">
        <v>72</v>
      </c>
    </row>
    <row r="36" ht="14.25" customHeight="1" spans="1:4">
      <c r="A36" s="12" t="s">
        <v>234</v>
      </c>
      <c r="B36" s="23">
        <v>0</v>
      </c>
      <c r="C36" s="26" t="s">
        <v>72</v>
      </c>
      <c r="D36" s="25" t="s">
        <v>72</v>
      </c>
    </row>
    <row r="37" ht="14.25" customHeight="1" spans="1:4">
      <c r="A37" s="12" t="s">
        <v>235</v>
      </c>
      <c r="B37" s="23">
        <v>0</v>
      </c>
      <c r="C37" s="26" t="s">
        <v>72</v>
      </c>
      <c r="D37" s="25" t="s">
        <v>72</v>
      </c>
    </row>
    <row r="38" ht="14.25" customHeight="1" spans="1:4">
      <c r="A38" s="12" t="s">
        <v>236</v>
      </c>
      <c r="B38" s="23">
        <v>0.042</v>
      </c>
      <c r="C38" s="26" t="s">
        <v>72</v>
      </c>
      <c r="D38" s="25" t="s">
        <v>72</v>
      </c>
    </row>
    <row r="39" ht="14.25" customHeight="1" spans="1:4">
      <c r="A39" s="27" t="s">
        <v>237</v>
      </c>
      <c r="B39" s="28">
        <v>0.149</v>
      </c>
      <c r="C39" s="29">
        <v>-43.12</v>
      </c>
      <c r="D39" s="30" t="s">
        <v>72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90" zoomScaleNormal="90" workbookViewId="0">
      <selection activeCell="H8" sqref="H8"/>
    </sheetView>
  </sheetViews>
  <sheetFormatPr defaultColWidth="9" defaultRowHeight="14" outlineLevelCol="4"/>
  <cols>
    <col min="1" max="1" width="28.6272727272727" customWidth="1"/>
    <col min="2" max="2" width="8.62727272727273" customWidth="1"/>
    <col min="3" max="3" width="11.8727272727273" customWidth="1"/>
    <col min="4" max="4" width="9.25454545454545" customWidth="1"/>
    <col min="5" max="5" width="10.3727272727273"/>
  </cols>
  <sheetData>
    <row r="1" ht="36" customHeight="1" spans="1:4">
      <c r="A1" s="253" t="s">
        <v>12</v>
      </c>
      <c r="B1" s="253"/>
      <c r="C1" s="138"/>
      <c r="D1" s="253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54" t="s">
        <v>17</v>
      </c>
      <c r="B3" s="255" t="s">
        <v>18</v>
      </c>
      <c r="C3" s="256">
        <f>GDP!B4</f>
        <v>2296747.80092831</v>
      </c>
      <c r="D3" s="257">
        <f>GDP!C4</f>
        <v>10.8241375212776</v>
      </c>
    </row>
    <row r="4" ht="17.5" spans="1:5">
      <c r="A4" s="174" t="s">
        <v>19</v>
      </c>
      <c r="B4" s="258" t="s">
        <v>18</v>
      </c>
      <c r="C4" s="90">
        <f>工业1!C4</f>
        <v>1108338.82</v>
      </c>
      <c r="D4" s="259">
        <f>工业1!D4</f>
        <v>16.2000000385084</v>
      </c>
      <c r="E4" s="61"/>
    </row>
    <row r="5" ht="17.5" spans="1:4">
      <c r="A5" s="174" t="s">
        <v>20</v>
      </c>
      <c r="B5" s="258" t="s">
        <v>18</v>
      </c>
      <c r="C5" s="90">
        <f>工业2!C4</f>
        <v>172320.820079246</v>
      </c>
      <c r="D5" s="259">
        <f>工业2!D4</f>
        <v>6.60000004624158</v>
      </c>
    </row>
    <row r="6" ht="17.5" spans="1:4">
      <c r="A6" s="174" t="s">
        <v>21</v>
      </c>
      <c r="B6" s="258" t="s">
        <v>18</v>
      </c>
      <c r="C6" s="260">
        <f>投资!C3</f>
        <v>631466</v>
      </c>
      <c r="D6" s="257">
        <f>投资!D3</f>
        <v>0.1</v>
      </c>
    </row>
    <row r="7" ht="17.5" spans="1:4">
      <c r="A7" s="174" t="s">
        <v>22</v>
      </c>
      <c r="B7" s="258" t="s">
        <v>18</v>
      </c>
      <c r="C7" s="256">
        <f>投资!C5</f>
        <v>231310</v>
      </c>
      <c r="D7" s="257">
        <f>投资!D5</f>
        <v>17.4</v>
      </c>
    </row>
    <row r="8" ht="17.5" spans="1:4">
      <c r="A8" s="174" t="s">
        <v>23</v>
      </c>
      <c r="B8" s="258" t="s">
        <v>18</v>
      </c>
      <c r="C8" s="261">
        <f>贸易!D3</f>
        <v>1923594</v>
      </c>
      <c r="D8" s="190">
        <f>贸易!E3</f>
        <v>10.7</v>
      </c>
    </row>
    <row r="9" ht="17.5" spans="1:4">
      <c r="A9" s="174" t="s">
        <v>24</v>
      </c>
      <c r="B9" s="258" t="s">
        <v>18</v>
      </c>
      <c r="C9" s="262">
        <f>财税金融!C4</f>
        <v>224741.712246</v>
      </c>
      <c r="D9" s="263">
        <f>财税金融!D4</f>
        <v>20.9439693934551</v>
      </c>
    </row>
    <row r="10" ht="17.5" spans="1:4">
      <c r="A10" s="174" t="s">
        <v>25</v>
      </c>
      <c r="B10" s="258" t="s">
        <v>18</v>
      </c>
      <c r="C10" s="262">
        <f>财税金融!C5</f>
        <v>113463.732173</v>
      </c>
      <c r="D10" s="263">
        <f>财税金融!D5</f>
        <v>31.8977636159676</v>
      </c>
    </row>
    <row r="11" ht="17.5" spans="1:4">
      <c r="A11" s="174" t="s">
        <v>26</v>
      </c>
      <c r="B11" s="258" t="s">
        <v>18</v>
      </c>
      <c r="C11" s="264">
        <f>财税金融!C11</f>
        <v>576307</v>
      </c>
      <c r="D11" s="265">
        <f>财税金融!D11</f>
        <v>2.76369096018602</v>
      </c>
    </row>
    <row r="12" ht="17.5" spans="1:4">
      <c r="A12" s="174" t="s">
        <v>27</v>
      </c>
      <c r="B12" s="258" t="s">
        <v>18</v>
      </c>
      <c r="C12" s="90">
        <v>177670</v>
      </c>
      <c r="D12" s="266">
        <v>4</v>
      </c>
    </row>
    <row r="13" ht="17.5" spans="1:4">
      <c r="A13" s="174" t="s">
        <v>28</v>
      </c>
      <c r="B13" s="258" t="s">
        <v>18</v>
      </c>
      <c r="C13" s="267">
        <v>1500</v>
      </c>
      <c r="D13" s="268">
        <v>-43.12</v>
      </c>
    </row>
    <row r="14" ht="17.5" spans="1:4">
      <c r="A14" s="174" t="s">
        <v>29</v>
      </c>
      <c r="B14" s="258" t="s">
        <v>18</v>
      </c>
      <c r="C14" s="269">
        <f>财税金融!B12</f>
        <v>4900282.095469</v>
      </c>
      <c r="D14" s="265">
        <f>财税金融!D12</f>
        <v>7.35654749539543</v>
      </c>
    </row>
    <row r="15" ht="17.5" spans="1:4">
      <c r="A15" s="174" t="s">
        <v>30</v>
      </c>
      <c r="B15" s="258" t="s">
        <v>18</v>
      </c>
      <c r="C15" s="269">
        <f>财税金融!B13</f>
        <v>3986153.950981</v>
      </c>
      <c r="D15" s="265">
        <f>财税金融!D13</f>
        <v>8.22194227755222</v>
      </c>
    </row>
    <row r="16" ht="17.5" spans="1:4">
      <c r="A16" s="174" t="s">
        <v>31</v>
      </c>
      <c r="B16" s="258" t="s">
        <v>18</v>
      </c>
      <c r="C16" s="269">
        <f>财税金融!B14</f>
        <v>2585551.559988</v>
      </c>
      <c r="D16" s="265">
        <f>财税金融!D14</f>
        <v>10.9335506046412</v>
      </c>
    </row>
    <row r="17" ht="17.5" spans="1:4">
      <c r="A17" s="174" t="s">
        <v>32</v>
      </c>
      <c r="B17" s="258" t="s">
        <v>33</v>
      </c>
      <c r="C17" s="270">
        <f>价格!C4</f>
        <v>97.5</v>
      </c>
      <c r="D17" s="271">
        <f>C17-100</f>
        <v>-2.5</v>
      </c>
    </row>
    <row r="18" ht="18.25" spans="1:4">
      <c r="A18" s="221" t="s">
        <v>34</v>
      </c>
      <c r="B18" s="272" t="s">
        <v>35</v>
      </c>
      <c r="C18" s="273">
        <f>主要工业产品产量1!D12</f>
        <v>81450</v>
      </c>
      <c r="D18" s="274">
        <f>主要工业产品产量1!E12</f>
        <v>13.8874129589754</v>
      </c>
    </row>
    <row r="19" spans="3:4">
      <c r="C19" s="61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workbookViewId="0">
      <selection activeCell="I15" sqref="I15"/>
    </sheetView>
  </sheetViews>
  <sheetFormatPr defaultColWidth="9" defaultRowHeight="14" outlineLevelCol="5"/>
  <cols>
    <col min="1" max="1" width="28.7545454545455" customWidth="1"/>
    <col min="2" max="2" width="11.3727272727273" customWidth="1"/>
    <col min="3" max="3" width="10.5" customWidth="1"/>
    <col min="5" max="5" width="12.6272727272727"/>
  </cols>
  <sheetData>
    <row r="1" ht="30" customHeight="1" spans="1:3">
      <c r="A1" s="135" t="s">
        <v>36</v>
      </c>
      <c r="B1" s="135"/>
      <c r="C1" s="135"/>
    </row>
    <row r="2" ht="15.7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37" t="s">
        <v>39</v>
      </c>
      <c r="C3" s="69" t="s">
        <v>16</v>
      </c>
      <c r="D3" s="51"/>
      <c r="F3" s="51"/>
    </row>
    <row r="4" ht="23.25" customHeight="1" spans="1:6">
      <c r="A4" s="124" t="s">
        <v>40</v>
      </c>
      <c r="B4" s="245">
        <v>2296747.80092831</v>
      </c>
      <c r="C4" s="246">
        <f>[1]衔接后!$C$98</f>
        <v>10.8241375212776</v>
      </c>
      <c r="D4" s="51"/>
      <c r="F4" s="51"/>
    </row>
    <row r="5" ht="24" customHeight="1" spans="1:5">
      <c r="A5" s="127" t="s">
        <v>41</v>
      </c>
      <c r="B5" s="245">
        <v>650382.581775536</v>
      </c>
      <c r="C5" s="246">
        <f>[1]衔接后!$C$140</f>
        <v>11.176744147721</v>
      </c>
      <c r="D5" s="51"/>
      <c r="E5" s="51"/>
    </row>
    <row r="6" ht="23.25" customHeight="1" spans="1:5">
      <c r="A6" s="127" t="s">
        <v>42</v>
      </c>
      <c r="B6" s="245">
        <v>664828.331829908</v>
      </c>
      <c r="C6" s="246">
        <f>[1]衔接后!$C$141</f>
        <v>13.3269243099964</v>
      </c>
      <c r="D6" s="51"/>
      <c r="E6" s="51"/>
    </row>
    <row r="7" ht="22.5" customHeight="1" spans="1:5">
      <c r="A7" s="127" t="s">
        <v>43</v>
      </c>
      <c r="B7" s="245">
        <v>476395.984920124</v>
      </c>
      <c r="C7" s="246">
        <f>[1]衔接后!$C$101</f>
        <v>18.4930818661982</v>
      </c>
      <c r="D7" s="51"/>
      <c r="E7" s="51"/>
    </row>
    <row r="8" ht="23.25" customHeight="1" spans="1:5">
      <c r="A8" s="127" t="s">
        <v>44</v>
      </c>
      <c r="B8" s="245">
        <v>189097.9570302</v>
      </c>
      <c r="C8" s="246">
        <f>[1]衔接后!$C$107</f>
        <v>2.05205586450398</v>
      </c>
      <c r="D8" s="51"/>
      <c r="E8" s="51"/>
    </row>
    <row r="9" ht="26.25" customHeight="1" spans="1:5">
      <c r="A9" s="127" t="s">
        <v>45</v>
      </c>
      <c r="B9" s="245">
        <v>981536.887322869</v>
      </c>
      <c r="C9" s="246">
        <f>[1]衔接后!$C$142</f>
        <v>9.04548224873238</v>
      </c>
      <c r="D9" s="51"/>
      <c r="E9" s="51"/>
    </row>
    <row r="10" ht="22.5" customHeight="1" spans="1:6">
      <c r="A10" s="127" t="s">
        <v>46</v>
      </c>
      <c r="B10" s="245">
        <v>64595.6048649936</v>
      </c>
      <c r="C10" s="246">
        <f>[1]衔接后!$C$111</f>
        <v>42.2962957596476</v>
      </c>
      <c r="D10" s="51"/>
      <c r="F10" s="51"/>
    </row>
    <row r="11" ht="22.5" customHeight="1" spans="1:6">
      <c r="A11" s="127" t="s">
        <v>47</v>
      </c>
      <c r="B11" s="245">
        <v>217150.386200934</v>
      </c>
      <c r="C11" s="246">
        <f>[1]衔接后!$C$108</f>
        <v>10.5638996896669</v>
      </c>
      <c r="D11" s="51"/>
      <c r="E11" s="51"/>
      <c r="F11" s="51"/>
    </row>
    <row r="12" ht="23.25" customHeight="1" spans="1:6">
      <c r="A12" s="127" t="s">
        <v>48</v>
      </c>
      <c r="B12" s="245">
        <v>31270.854921132</v>
      </c>
      <c r="C12" s="246">
        <f>[1]衔接后!$C$120</f>
        <v>21.097249397603</v>
      </c>
      <c r="D12" s="51"/>
      <c r="E12" s="51"/>
      <c r="F12" s="51"/>
    </row>
    <row r="13" ht="22.5" customHeight="1" spans="1:3">
      <c r="A13" s="127" t="s">
        <v>49</v>
      </c>
      <c r="B13" s="245">
        <v>77073.4964755394</v>
      </c>
      <c r="C13" s="246">
        <f>[1]衔接后!$C$124</f>
        <v>2.27985206469499</v>
      </c>
    </row>
    <row r="14" ht="22.5" customHeight="1" spans="1:3">
      <c r="A14" s="127" t="s">
        <v>50</v>
      </c>
      <c r="B14" s="245">
        <v>233329.686983313</v>
      </c>
      <c r="C14" s="246">
        <f>[1]衔接后!$C$129</f>
        <v>4.14949512232432</v>
      </c>
    </row>
    <row r="15" ht="21.75" customHeight="1" spans="1:3">
      <c r="A15" s="127" t="s">
        <v>51</v>
      </c>
      <c r="B15" s="245">
        <v>135093.318802501</v>
      </c>
      <c r="C15" s="246">
        <f>[1]衔接后!$C$144</f>
        <v>7.1338012585052</v>
      </c>
    </row>
    <row r="16" ht="23.25" customHeight="1" spans="1:3">
      <c r="A16" s="247" t="s">
        <v>52</v>
      </c>
      <c r="B16" s="248">
        <v>205750.425765781</v>
      </c>
      <c r="C16" s="249">
        <f>[1]衔接后!$C$145</f>
        <v>8.31989523601229</v>
      </c>
    </row>
    <row r="17" ht="25.5" customHeight="1" spans="1:3">
      <c r="A17" s="250" t="s">
        <v>53</v>
      </c>
      <c r="B17" s="251" t="s">
        <v>54</v>
      </c>
      <c r="C17" s="252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H10" sqref="H10"/>
    </sheetView>
  </sheetViews>
  <sheetFormatPr defaultColWidth="9" defaultRowHeight="14"/>
  <cols>
    <col min="1" max="1" width="27.5" customWidth="1"/>
    <col min="2" max="2" width="7" customWidth="1"/>
    <col min="3" max="3" width="12" customWidth="1"/>
    <col min="4" max="4" width="7.87272727272727" customWidth="1"/>
  </cols>
  <sheetData>
    <row r="1" ht="28.5" customHeight="1" spans="1:4">
      <c r="A1" s="135" t="s">
        <v>55</v>
      </c>
      <c r="B1" s="135"/>
      <c r="C1" s="135"/>
      <c r="D1" s="135"/>
    </row>
    <row r="2" ht="14.7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38</v>
      </c>
      <c r="B3" s="68" t="s">
        <v>14</v>
      </c>
      <c r="C3" s="237" t="s">
        <v>39</v>
      </c>
      <c r="D3" s="69" t="s">
        <v>16</v>
      </c>
      <c r="H3" s="51"/>
      <c r="I3" s="51"/>
      <c r="J3" s="51"/>
      <c r="K3" s="51"/>
    </row>
    <row r="4" ht="27" customHeight="1" spans="1:11">
      <c r="A4" s="124" t="s">
        <v>56</v>
      </c>
      <c r="B4" s="175" t="s">
        <v>18</v>
      </c>
      <c r="C4" s="238">
        <v>1055336</v>
      </c>
      <c r="D4" s="239">
        <v>13.5992710003255</v>
      </c>
      <c r="H4" s="51"/>
      <c r="I4" s="243"/>
      <c r="J4" s="51"/>
      <c r="K4" s="51"/>
    </row>
    <row r="5" ht="27" customHeight="1" spans="1:11">
      <c r="A5" s="127" t="s">
        <v>57</v>
      </c>
      <c r="B5" s="175" t="s">
        <v>18</v>
      </c>
      <c r="C5" s="240">
        <v>510699</v>
      </c>
      <c r="D5" s="239">
        <v>14.9135804156436</v>
      </c>
      <c r="H5" s="51"/>
      <c r="I5" s="244"/>
      <c r="J5" s="51"/>
      <c r="K5" s="51"/>
    </row>
    <row r="6" ht="27" customHeight="1" spans="1:11">
      <c r="A6" s="127" t="s">
        <v>58</v>
      </c>
      <c r="B6" s="175" t="s">
        <v>18</v>
      </c>
      <c r="C6" s="240">
        <v>35215</v>
      </c>
      <c r="D6" s="87">
        <v>-18.8483192605812</v>
      </c>
      <c r="H6" s="51"/>
      <c r="I6" s="244"/>
      <c r="J6" s="51"/>
      <c r="K6" s="51"/>
    </row>
    <row r="7" ht="27" customHeight="1" spans="1:11">
      <c r="A7" s="127" t="s">
        <v>59</v>
      </c>
      <c r="B7" s="175" t="s">
        <v>18</v>
      </c>
      <c r="C7" s="240">
        <v>333113</v>
      </c>
      <c r="D7" s="87">
        <v>21.5367517796125</v>
      </c>
      <c r="H7" s="51"/>
      <c r="I7" s="244"/>
      <c r="J7" s="51"/>
      <c r="K7" s="51"/>
    </row>
    <row r="8" ht="27" customHeight="1" spans="1:11">
      <c r="A8" s="127" t="s">
        <v>60</v>
      </c>
      <c r="B8" s="175" t="s">
        <v>18</v>
      </c>
      <c r="C8" s="240">
        <v>131576</v>
      </c>
      <c r="D8" s="239">
        <v>2.53205294862764</v>
      </c>
      <c r="H8" s="51"/>
      <c r="I8" s="244"/>
      <c r="J8" s="51"/>
      <c r="K8" s="51"/>
    </row>
    <row r="9" ht="27" customHeight="1" spans="1:11">
      <c r="A9" s="127" t="s">
        <v>61</v>
      </c>
      <c r="B9" s="175" t="s">
        <v>18</v>
      </c>
      <c r="C9" s="240">
        <v>44733</v>
      </c>
      <c r="D9" s="239">
        <v>5.36785277165677</v>
      </c>
      <c r="H9" s="51"/>
      <c r="I9" s="244"/>
      <c r="J9" s="51"/>
      <c r="K9" s="51"/>
    </row>
    <row r="10" ht="27" customHeight="1" spans="1:11">
      <c r="A10" s="124" t="s">
        <v>62</v>
      </c>
      <c r="B10" s="175" t="s">
        <v>18</v>
      </c>
      <c r="C10" s="240">
        <v>644160.470358221</v>
      </c>
      <c r="D10" s="239">
        <v>13.5702728990219</v>
      </c>
      <c r="H10" s="51"/>
      <c r="I10" s="244"/>
      <c r="J10" s="51"/>
      <c r="K10" s="51"/>
    </row>
    <row r="11" ht="27" customHeight="1" spans="1:11">
      <c r="A11" s="127" t="s">
        <v>57</v>
      </c>
      <c r="B11" s="175" t="s">
        <v>18</v>
      </c>
      <c r="C11" s="240">
        <v>352107.231390345</v>
      </c>
      <c r="D11" s="239">
        <v>14.9135804156439</v>
      </c>
      <c r="H11" s="51"/>
      <c r="I11" s="244"/>
      <c r="J11" s="51"/>
      <c r="K11" s="51"/>
    </row>
    <row r="12" ht="27" customHeight="1" spans="1:11">
      <c r="A12" s="127" t="s">
        <v>58</v>
      </c>
      <c r="B12" s="175" t="s">
        <v>18</v>
      </c>
      <c r="C12" s="240">
        <v>26200.7736600003</v>
      </c>
      <c r="D12" s="87">
        <v>-18.8483192605809</v>
      </c>
      <c r="H12" s="51"/>
      <c r="I12" s="244"/>
      <c r="J12" s="51"/>
      <c r="K12" s="51"/>
    </row>
    <row r="13" ht="27" customHeight="1" spans="1:11">
      <c r="A13" s="127" t="s">
        <v>59</v>
      </c>
      <c r="B13" s="175" t="s">
        <v>18</v>
      </c>
      <c r="C13" s="240">
        <v>161686.663634522</v>
      </c>
      <c r="D13" s="87">
        <v>21.5367517796125</v>
      </c>
      <c r="H13" s="51"/>
      <c r="I13" s="244"/>
      <c r="J13" s="51"/>
      <c r="K13" s="51"/>
    </row>
    <row r="14" ht="27" customHeight="1" spans="1:11">
      <c r="A14" s="127" t="s">
        <v>60</v>
      </c>
      <c r="B14" s="175" t="s">
        <v>18</v>
      </c>
      <c r="C14" s="240">
        <v>85664.7339356969</v>
      </c>
      <c r="D14" s="239">
        <v>2.53205294862759</v>
      </c>
      <c r="H14" s="51"/>
      <c r="I14" s="244"/>
      <c r="J14" s="51"/>
      <c r="K14" s="51"/>
    </row>
    <row r="15" ht="27" customHeight="1" spans="1:11">
      <c r="A15" s="192" t="s">
        <v>61</v>
      </c>
      <c r="B15" s="193" t="s">
        <v>18</v>
      </c>
      <c r="C15" s="241">
        <v>18501.0677376566</v>
      </c>
      <c r="D15" s="242">
        <v>5.36785277165621</v>
      </c>
      <c r="H15" s="51"/>
      <c r="I15" s="244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I12" sqref="I12"/>
    </sheetView>
  </sheetViews>
  <sheetFormatPr defaultColWidth="9" defaultRowHeight="14" outlineLevelCol="3"/>
  <cols>
    <col min="1" max="1" width="27.3727272727273" customWidth="1"/>
    <col min="2" max="2" width="9.75454545454545" customWidth="1"/>
    <col min="3" max="3" width="10.5" customWidth="1"/>
    <col min="4" max="4" width="11" customWidth="1"/>
    <col min="6" max="7" width="10.3727272727273"/>
  </cols>
  <sheetData>
    <row r="1" ht="31.5" customHeight="1" spans="1:4">
      <c r="A1" s="135" t="s">
        <v>63</v>
      </c>
      <c r="B1" s="135"/>
      <c r="C1" s="135"/>
      <c r="D1" s="135"/>
    </row>
    <row r="2" ht="18.25" spans="1:4">
      <c r="A2" s="233"/>
      <c r="B2" s="233"/>
      <c r="D2" s="233" t="s">
        <v>37</v>
      </c>
    </row>
    <row r="3" ht="26.25" customHeight="1" spans="1:4">
      <c r="A3" s="67" t="s">
        <v>38</v>
      </c>
      <c r="B3" s="68" t="s">
        <v>64</v>
      </c>
      <c r="C3" s="68" t="s">
        <v>65</v>
      </c>
      <c r="D3" s="69" t="s">
        <v>66</v>
      </c>
    </row>
    <row r="4" ht="29.25" customHeight="1" spans="1:4">
      <c r="A4" s="170" t="s">
        <v>67</v>
      </c>
      <c r="B4" s="234">
        <v>155483.08</v>
      </c>
      <c r="C4" s="234">
        <v>1108338.82</v>
      </c>
      <c r="D4" s="105">
        <v>16.2000000385084</v>
      </c>
    </row>
    <row r="5" ht="30.75" customHeight="1" spans="1:4">
      <c r="A5" s="174" t="s">
        <v>68</v>
      </c>
      <c r="B5" s="226">
        <v>117268.03</v>
      </c>
      <c r="C5" s="226">
        <v>809675.64</v>
      </c>
      <c r="D5" s="180">
        <v>22.6850993137184</v>
      </c>
    </row>
    <row r="6" ht="27" customHeight="1" spans="1:4">
      <c r="A6" s="174" t="s">
        <v>69</v>
      </c>
      <c r="B6" s="226">
        <v>38215.05</v>
      </c>
      <c r="C6" s="226">
        <v>298663.18</v>
      </c>
      <c r="D6" s="180">
        <v>1.63538490932471</v>
      </c>
    </row>
    <row r="7" ht="27.75" customHeight="1" spans="1:4">
      <c r="A7" s="174" t="s">
        <v>70</v>
      </c>
      <c r="B7" s="226">
        <v>7881.82</v>
      </c>
      <c r="C7" s="226">
        <v>70629.99</v>
      </c>
      <c r="D7" s="180">
        <v>-2.3554443697804</v>
      </c>
    </row>
    <row r="8" ht="27" customHeight="1" spans="1:4">
      <c r="A8" s="174" t="s">
        <v>71</v>
      </c>
      <c r="B8" s="226">
        <v>0</v>
      </c>
      <c r="C8" s="226">
        <v>0</v>
      </c>
      <c r="D8" s="180" t="s">
        <v>72</v>
      </c>
    </row>
    <row r="9" ht="27.75" customHeight="1" spans="1:4">
      <c r="A9" s="174" t="s">
        <v>73</v>
      </c>
      <c r="B9" s="226">
        <v>143310.74</v>
      </c>
      <c r="C9" s="226">
        <v>1003724.31</v>
      </c>
      <c r="D9" s="180">
        <v>18.3178780259014</v>
      </c>
    </row>
    <row r="10" ht="28.5" customHeight="1" spans="1:4">
      <c r="A10" s="174" t="s">
        <v>74</v>
      </c>
      <c r="B10" s="226">
        <v>1640.6</v>
      </c>
      <c r="C10" s="226">
        <v>12407.2</v>
      </c>
      <c r="D10" s="180">
        <v>2.97509301029058</v>
      </c>
    </row>
    <row r="11" ht="27" customHeight="1" spans="1:4">
      <c r="A11" s="174" t="s">
        <v>75</v>
      </c>
      <c r="B11" s="226">
        <v>2649.92</v>
      </c>
      <c r="C11" s="226">
        <v>21577.32</v>
      </c>
      <c r="D11" s="180">
        <v>2.218888998604</v>
      </c>
    </row>
    <row r="12" ht="29.25" customHeight="1" spans="1:4">
      <c r="A12" s="221" t="s">
        <v>76</v>
      </c>
      <c r="B12" s="230">
        <v>16967.31</v>
      </c>
      <c r="C12" s="230">
        <v>139035.08</v>
      </c>
      <c r="D12" s="235">
        <v>-6.81747514971944</v>
      </c>
    </row>
    <row r="13" ht="15" spans="4:4">
      <c r="D13" s="236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D22" sqref="D22"/>
    </sheetView>
  </sheetViews>
  <sheetFormatPr defaultColWidth="9" defaultRowHeight="14" outlineLevelCol="3"/>
  <cols>
    <col min="1" max="1" width="26.8727272727273" customWidth="1"/>
    <col min="2" max="2" width="9.87272727272727" customWidth="1"/>
    <col min="3" max="3" width="10.8727272727273" customWidth="1"/>
    <col min="4" max="4" width="11.2545454545455" style="87" customWidth="1"/>
    <col min="5" max="5" width="9.37272727272727"/>
    <col min="6" max="6" width="11.5"/>
  </cols>
  <sheetData>
    <row r="1" ht="30.75" customHeight="1" spans="1:4">
      <c r="A1" s="1" t="s">
        <v>77</v>
      </c>
      <c r="B1" s="1"/>
      <c r="C1" s="1"/>
      <c r="D1" s="224"/>
    </row>
    <row r="2" ht="18.75" customHeight="1" spans="1:4">
      <c r="A2" s="218"/>
      <c r="B2" s="218"/>
      <c r="C2" s="212"/>
      <c r="D2" s="225" t="s">
        <v>37</v>
      </c>
    </row>
    <row r="3" ht="30.75" customHeight="1" spans="1:4">
      <c r="A3" s="67" t="s">
        <v>38</v>
      </c>
      <c r="B3" s="68" t="s">
        <v>64</v>
      </c>
      <c r="C3" s="68" t="s">
        <v>65</v>
      </c>
      <c r="D3" s="219" t="s">
        <v>78</v>
      </c>
    </row>
    <row r="4" ht="27" customHeight="1" spans="1:4">
      <c r="A4" s="170" t="s">
        <v>79</v>
      </c>
      <c r="B4" s="226">
        <v>23528.6049491025</v>
      </c>
      <c r="C4" s="227">
        <v>172320.820079246</v>
      </c>
      <c r="D4" s="228">
        <v>6.60000004624158</v>
      </c>
    </row>
    <row r="5" ht="26.25" customHeight="1" spans="1:4">
      <c r="A5" s="174" t="s">
        <v>68</v>
      </c>
      <c r="B5" s="226">
        <v>14074.8307091457</v>
      </c>
      <c r="C5" s="227">
        <v>98606.2364185822</v>
      </c>
      <c r="D5" s="228">
        <v>12.7204414167085</v>
      </c>
    </row>
    <row r="6" ht="24.75" customHeight="1" spans="1:4">
      <c r="A6" s="174" t="s">
        <v>80</v>
      </c>
      <c r="B6" s="226">
        <v>9453.7742399568</v>
      </c>
      <c r="C6" s="227">
        <v>73714.5836606638</v>
      </c>
      <c r="D6" s="228">
        <v>-0.618339019060514</v>
      </c>
    </row>
    <row r="7" ht="30" customHeight="1" spans="1:4">
      <c r="A7" s="174" t="s">
        <v>70</v>
      </c>
      <c r="B7" s="226">
        <v>951.8691534209</v>
      </c>
      <c r="C7" s="227">
        <v>8267.370495206</v>
      </c>
      <c r="D7" s="228">
        <v>-3.50643536794539</v>
      </c>
    </row>
    <row r="8" ht="27.75" customHeight="1" spans="1:4">
      <c r="A8" s="174" t="s">
        <v>81</v>
      </c>
      <c r="B8" s="226">
        <v>0</v>
      </c>
      <c r="C8" s="227">
        <v>0</v>
      </c>
      <c r="D8" s="229" t="s">
        <v>72</v>
      </c>
    </row>
    <row r="9" ht="22.5" customHeight="1" spans="1:4">
      <c r="A9" s="174" t="s">
        <v>82</v>
      </c>
      <c r="B9" s="226">
        <v>21605.3151267473</v>
      </c>
      <c r="C9" s="227">
        <v>155969.158837143</v>
      </c>
      <c r="D9" s="228">
        <v>7.75267196291767</v>
      </c>
    </row>
    <row r="10" ht="22.5" customHeight="1" spans="1:4">
      <c r="A10" s="174" t="s">
        <v>83</v>
      </c>
      <c r="B10" s="226">
        <v>466.3104948749</v>
      </c>
      <c r="C10" s="227">
        <v>3517.3340274658</v>
      </c>
      <c r="D10" s="228">
        <v>-1.16099868615393</v>
      </c>
    </row>
    <row r="11" ht="24" customHeight="1" spans="1:4">
      <c r="A11" s="174" t="s">
        <v>84</v>
      </c>
      <c r="B11" s="226">
        <v>505.1101740594</v>
      </c>
      <c r="C11" s="227">
        <v>4566.9567194316</v>
      </c>
      <c r="D11" s="228">
        <v>-4.41670912360806</v>
      </c>
    </row>
    <row r="12" ht="29.25" customHeight="1" spans="1:4">
      <c r="A12" s="221" t="s">
        <v>76</v>
      </c>
      <c r="B12" s="230">
        <v>4004.9195208477</v>
      </c>
      <c r="C12" s="231">
        <v>31224.7187175462</v>
      </c>
      <c r="D12" s="232">
        <v>-9.72362463731346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G24" sqref="G24"/>
    </sheetView>
  </sheetViews>
  <sheetFormatPr defaultColWidth="9" defaultRowHeight="14" outlineLevelCol="3"/>
  <cols>
    <col min="1" max="1" width="27" customWidth="1"/>
    <col min="2" max="2" width="10.5" customWidth="1"/>
    <col min="3" max="3" width="8.37272727272727" customWidth="1"/>
    <col min="4" max="4" width="13.2545454545455" customWidth="1"/>
    <col min="5" max="6" width="11.5"/>
    <col min="7" max="7" width="13.7545454545455"/>
    <col min="8" max="8" width="9.37272727272727"/>
    <col min="9" max="10" width="10.3727272727273"/>
  </cols>
  <sheetData>
    <row r="1" ht="32.25" customHeight="1" spans="1:4">
      <c r="A1" s="135" t="s">
        <v>85</v>
      </c>
      <c r="B1" s="135"/>
      <c r="C1" s="135"/>
      <c r="D1" s="135"/>
    </row>
    <row r="2" ht="18.25" spans="1:4">
      <c r="A2" s="218"/>
      <c r="B2" s="218"/>
      <c r="D2" s="3" t="s">
        <v>37</v>
      </c>
    </row>
    <row r="3" ht="23.25" customHeight="1" spans="1:4">
      <c r="A3" s="67" t="s">
        <v>38</v>
      </c>
      <c r="B3" s="68" t="s">
        <v>64</v>
      </c>
      <c r="C3" s="68" t="s">
        <v>65</v>
      </c>
      <c r="D3" s="219" t="s">
        <v>66</v>
      </c>
    </row>
    <row r="4" ht="23.25" customHeight="1" spans="1:4">
      <c r="A4" s="170" t="s">
        <v>86</v>
      </c>
      <c r="B4" s="110">
        <v>155483.08</v>
      </c>
      <c r="C4" s="110">
        <v>1108338.82</v>
      </c>
      <c r="D4" s="180">
        <v>16.2000000385084</v>
      </c>
    </row>
    <row r="5" ht="17.5" spans="1:4">
      <c r="A5" s="174" t="s">
        <v>87</v>
      </c>
      <c r="B5" s="220">
        <v>2122.9</v>
      </c>
      <c r="C5" s="220">
        <v>21222.9</v>
      </c>
      <c r="D5" s="180">
        <v>0.475781502347147</v>
      </c>
    </row>
    <row r="6" ht="17.5" spans="1:4">
      <c r="A6" s="174" t="s">
        <v>88</v>
      </c>
      <c r="B6" s="220">
        <v>73273.484</v>
      </c>
      <c r="C6" s="220">
        <v>467197.547</v>
      </c>
      <c r="D6" s="180">
        <v>55.964810591749</v>
      </c>
    </row>
    <row r="7" ht="17.5" spans="1:4">
      <c r="A7" s="174" t="s">
        <v>89</v>
      </c>
      <c r="B7" s="220">
        <v>0</v>
      </c>
      <c r="C7" s="220">
        <v>0</v>
      </c>
      <c r="D7" s="180" t="s">
        <v>72</v>
      </c>
    </row>
    <row r="8" ht="17.5" spans="1:4">
      <c r="A8" s="174" t="s">
        <v>90</v>
      </c>
      <c r="B8" s="220">
        <v>4221.77</v>
      </c>
      <c r="C8" s="220">
        <v>33748.65</v>
      </c>
      <c r="D8" s="180">
        <v>-5.31518711350452</v>
      </c>
    </row>
    <row r="9" customFormat="1" ht="17.5" spans="1:4">
      <c r="A9" s="174" t="s">
        <v>91</v>
      </c>
      <c r="B9" s="220">
        <v>20098.571</v>
      </c>
      <c r="C9" s="220">
        <v>166713.417</v>
      </c>
      <c r="D9" s="180">
        <v>-8.74178364149158</v>
      </c>
    </row>
    <row r="10" ht="17.5" spans="1:4">
      <c r="A10" s="174" t="s">
        <v>92</v>
      </c>
      <c r="B10" s="220">
        <v>14278.932</v>
      </c>
      <c r="C10" s="220">
        <v>104315.304</v>
      </c>
      <c r="D10" s="180">
        <v>2.80095065857408</v>
      </c>
    </row>
    <row r="11" ht="17.5" spans="1:4">
      <c r="A11" s="174" t="s">
        <v>93</v>
      </c>
      <c r="B11" s="220">
        <v>3798.645</v>
      </c>
      <c r="C11" s="220">
        <v>27240.156</v>
      </c>
      <c r="D11" s="180">
        <v>-4.92770535137055</v>
      </c>
    </row>
    <row r="12" ht="17.5" spans="1:4">
      <c r="A12" s="174" t="s">
        <v>94</v>
      </c>
      <c r="B12" s="220">
        <v>19514.495</v>
      </c>
      <c r="C12" s="220">
        <v>148833.925</v>
      </c>
      <c r="D12" s="180">
        <v>-4.13126377252124</v>
      </c>
    </row>
    <row r="13" ht="17.5" spans="1:4">
      <c r="A13" s="174" t="s">
        <v>95</v>
      </c>
      <c r="B13" s="220">
        <v>4620.8</v>
      </c>
      <c r="C13" s="220">
        <v>35233.4</v>
      </c>
      <c r="D13" s="180">
        <v>-14.3858013507407</v>
      </c>
    </row>
    <row r="14" ht="17.5" spans="1:4">
      <c r="A14" s="174" t="s">
        <v>96</v>
      </c>
      <c r="B14" s="220">
        <v>1069.67</v>
      </c>
      <c r="C14" s="220">
        <v>7499.675</v>
      </c>
      <c r="D14" s="180">
        <v>15.5448941300168</v>
      </c>
    </row>
    <row r="15" ht="23.25" customHeight="1" spans="1:4">
      <c r="A15" s="174" t="s">
        <v>97</v>
      </c>
      <c r="B15" s="220">
        <v>711.4</v>
      </c>
      <c r="C15" s="220">
        <v>7470.399</v>
      </c>
      <c r="D15" s="180">
        <v>46.5423994046967</v>
      </c>
    </row>
    <row r="16" ht="21.75" customHeight="1" spans="1:4">
      <c r="A16" s="221" t="s">
        <v>98</v>
      </c>
      <c r="B16" s="222">
        <v>486.3</v>
      </c>
      <c r="C16" s="222">
        <v>3704.3</v>
      </c>
      <c r="D16" s="223">
        <v>-4.21238542035563</v>
      </c>
    </row>
    <row r="17" spans="1:4">
      <c r="A17" s="212"/>
      <c r="B17" s="212"/>
      <c r="C17" s="212"/>
      <c r="D17" s="21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workbookViewId="0">
      <selection activeCell="F12" sqref="F12"/>
    </sheetView>
  </sheetViews>
  <sheetFormatPr defaultColWidth="9" defaultRowHeight="14" outlineLevelCol="4"/>
  <cols>
    <col min="1" max="1" width="16.1272727272727" customWidth="1"/>
    <col min="2" max="2" width="9" customWidth="1"/>
    <col min="3" max="3" width="8.87272727272727" customWidth="1"/>
    <col min="4" max="4" width="9.75454545454545" customWidth="1"/>
    <col min="5" max="5" width="10" customWidth="1"/>
    <col min="6" max="6" width="13.7545454545455"/>
    <col min="7" max="7" width="12.6272727272727"/>
    <col min="8" max="8" width="9.37272727272727"/>
    <col min="10" max="10" width="12.6272727272727"/>
  </cols>
  <sheetData>
    <row r="1" spans="1:5">
      <c r="A1" s="1" t="s">
        <v>99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6" t="s">
        <v>38</v>
      </c>
      <c r="B3" s="197" t="s">
        <v>100</v>
      </c>
      <c r="C3" s="167" t="s">
        <v>64</v>
      </c>
      <c r="D3" s="167" t="s">
        <v>65</v>
      </c>
      <c r="E3" s="198" t="s">
        <v>78</v>
      </c>
    </row>
    <row r="4" ht="23.25" customHeight="1" spans="1:5">
      <c r="A4" s="127" t="s">
        <v>101</v>
      </c>
      <c r="B4" s="199" t="s">
        <v>102</v>
      </c>
      <c r="C4" s="200">
        <v>14.88234</v>
      </c>
      <c r="D4" s="200">
        <v>99.30467</v>
      </c>
      <c r="E4" s="201">
        <v>59.5411837516737</v>
      </c>
    </row>
    <row r="5" ht="24" customHeight="1" spans="1:5">
      <c r="A5" s="127" t="s">
        <v>103</v>
      </c>
      <c r="B5" s="202" t="s">
        <v>102</v>
      </c>
      <c r="C5" s="203">
        <v>0</v>
      </c>
      <c r="D5" s="203">
        <v>0</v>
      </c>
      <c r="E5" s="111" t="s">
        <v>72</v>
      </c>
    </row>
    <row r="6" ht="21.75" customHeight="1" spans="1:5">
      <c r="A6" s="127" t="s">
        <v>104</v>
      </c>
      <c r="B6" s="202" t="s">
        <v>105</v>
      </c>
      <c r="C6" s="204">
        <v>3.1701</v>
      </c>
      <c r="D6" s="204">
        <v>22.93611</v>
      </c>
      <c r="E6" s="205">
        <v>5.37554018488171</v>
      </c>
    </row>
    <row r="7" ht="25.5" customHeight="1" spans="1:5">
      <c r="A7" s="127" t="s">
        <v>106</v>
      </c>
      <c r="B7" s="199" t="s">
        <v>107</v>
      </c>
      <c r="C7" s="204">
        <v>3.2477</v>
      </c>
      <c r="D7" s="204">
        <v>31.4524</v>
      </c>
      <c r="E7" s="206">
        <v>-30.7813973590865</v>
      </c>
    </row>
    <row r="8" ht="24" customHeight="1" spans="1:5">
      <c r="A8" s="127" t="s">
        <v>108</v>
      </c>
      <c r="B8" s="199" t="s">
        <v>102</v>
      </c>
      <c r="C8" s="204">
        <v>0.3588</v>
      </c>
      <c r="D8" s="204">
        <v>2.21983</v>
      </c>
      <c r="E8" s="205">
        <v>-20.2195886900379</v>
      </c>
    </row>
    <row r="9" ht="23.25" customHeight="1" spans="1:5">
      <c r="A9" s="127" t="s">
        <v>109</v>
      </c>
      <c r="B9" s="199" t="s">
        <v>110</v>
      </c>
      <c r="C9" s="207">
        <v>165.3818</v>
      </c>
      <c r="D9" s="208">
        <v>1386.955</v>
      </c>
      <c r="E9" s="209">
        <v>-8.19360138419141</v>
      </c>
    </row>
    <row r="10" ht="22.5" customHeight="1" spans="1:5">
      <c r="A10" s="127" t="s">
        <v>111</v>
      </c>
      <c r="B10" s="199" t="s">
        <v>102</v>
      </c>
      <c r="C10" s="210">
        <v>27.2275</v>
      </c>
      <c r="D10" s="210">
        <v>240.0803</v>
      </c>
      <c r="E10" s="209">
        <v>-10.4606766806698</v>
      </c>
    </row>
    <row r="11" s="134" customFormat="1" ht="23.25" customHeight="1" spans="1:5">
      <c r="A11" s="211" t="s">
        <v>112</v>
      </c>
      <c r="B11" s="212" t="s">
        <v>35</v>
      </c>
      <c r="C11" s="213">
        <v>23784</v>
      </c>
      <c r="D11" s="213">
        <v>172130</v>
      </c>
      <c r="E11" s="209">
        <v>14.5906146605154</v>
      </c>
    </row>
    <row r="12" s="134" customFormat="1" ht="22.5" customHeight="1" spans="1:5">
      <c r="A12" s="214" t="s">
        <v>34</v>
      </c>
      <c r="B12" s="215" t="s">
        <v>35</v>
      </c>
      <c r="C12" s="216">
        <v>10805</v>
      </c>
      <c r="D12" s="216">
        <v>81450</v>
      </c>
      <c r="E12" s="217">
        <v>13.8874129589754</v>
      </c>
    </row>
    <row r="13" spans="3:5">
      <c r="C13" s="134"/>
      <c r="D13" s="134"/>
      <c r="E13" s="134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2021-09-29T06:51:38Z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A2680A1FCDFB40CF95EC2A9DE5C84F4C</vt:lpwstr>
  </property>
</Properties>
</file>