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<sst xmlns="http://schemas.openxmlformats.org/spreadsheetml/2006/main" count="48" uniqueCount="39">
  <si>
    <t>廉江市鸿运汽车出租运输有限公司2023年度巡游出租车费改税资金分配明细表</t>
  </si>
  <si>
    <t>序号</t>
  </si>
  <si>
    <t>车牌号码</t>
  </si>
  <si>
    <t>燃料类型</t>
  </si>
  <si>
    <t>本年度运营时间</t>
  </si>
  <si>
    <t>运营里程</t>
  </si>
  <si>
    <t>安全系数</t>
  </si>
  <si>
    <t>运营月数</t>
  </si>
  <si>
    <t>计算值（安全系数*运营月数）</t>
  </si>
  <si>
    <t>每点计算值对应价值（元）</t>
  </si>
  <si>
    <t>总补贴金额（元）</t>
  </si>
  <si>
    <t>开始时间</t>
  </si>
  <si>
    <t>结束时间</t>
  </si>
  <si>
    <t>粤G00Z23</t>
  </si>
  <si>
    <t>汽油</t>
  </si>
  <si>
    <t>84345.90</t>
  </si>
  <si>
    <t>粤G22Y69</t>
  </si>
  <si>
    <t>72006.50</t>
  </si>
  <si>
    <t>粤G32X18</t>
  </si>
  <si>
    <t>69059.50</t>
  </si>
  <si>
    <t>粤GBA572</t>
  </si>
  <si>
    <t>76352.20</t>
  </si>
  <si>
    <t>粤GC260G</t>
  </si>
  <si>
    <t>90959.10</t>
  </si>
  <si>
    <t>粤G15Y76</t>
  </si>
  <si>
    <t>87085.80</t>
  </si>
  <si>
    <t>粤G2Y382</t>
  </si>
  <si>
    <t>10591.50</t>
  </si>
  <si>
    <t>粤G885F2</t>
  </si>
  <si>
    <t>85343.00</t>
  </si>
  <si>
    <t>粤G9L026</t>
  </si>
  <si>
    <t>78575.10</t>
  </si>
  <si>
    <t>粤G5Z096</t>
  </si>
  <si>
    <t>天燃气</t>
  </si>
  <si>
    <t>91728.10</t>
  </si>
  <si>
    <t>粤GD589M</t>
  </si>
  <si>
    <t>82476.40</t>
  </si>
  <si>
    <t>合计</t>
  </si>
  <si>
    <t>说明：1.根据申报年度内亡人事故情况设置车辆安全系数指标，即：未发生责任死亡事故车辆的安全系数为1；发生1至2人的责任死亡事故车辆的安全系数为0.5；发生3人及以上的责任死亡事故车辆的安全系数为0。                                                                        2.巡游出租车运营补助按实际运营时间和安全系数计算分配，即按各巡游出租车辆计算值总数（∑营运月数*安全系数）所占全市比例进行分配。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</si>
</sst>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22"/>
      <color rgb="FF333333"/>
      <name val="宋体"/>
      <charset val="134"/>
      <scheme val="minor"/>
    </font>
    <font>
      <sz val="11"/>
      <color rgb="FF333333"/>
      <name val="SimSun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workbookViewId="0">
      <selection activeCell="A16" sqref="A16:K16"/>
    </sheetView>
  </sheetViews>
  <sheetFormatPr defaultColWidth="9" defaultRowHeight="13.5"/>
  <cols>
    <col min="1" max="1" width="7.375" style="1" customWidth="1"/>
    <col min="2" max="2" width="11.875" style="1" customWidth="1"/>
    <col min="3" max="3" width="10.25" style="1" customWidth="1"/>
    <col min="4" max="4" width="13" style="1" customWidth="1"/>
    <col min="5" max="7" width="13.125" style="1" customWidth="1"/>
    <col min="8" max="8" width="11.75" style="1" customWidth="1"/>
    <col min="9" max="9" width="12.875" style="1" customWidth="1"/>
    <col min="10" max="10" width="13.125" style="1" customWidth="1"/>
    <col min="11" max="11" width="11.5" style="2" customWidth="1"/>
    <col min="12" max="16384" width="9" style="1"/>
  </cols>
  <sheetData>
    <row r="1" ht="30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customHeight="1" spans="1:11">
      <c r="A2" s="4" t="s">
        <v>1</v>
      </c>
      <c r="B2" s="4" t="s">
        <v>2</v>
      </c>
      <c r="C2" s="4" t="s">
        <v>3</v>
      </c>
      <c r="D2" s="4" t="s">
        <v>4</v>
      </c>
      <c r="E2" s="4"/>
      <c r="F2" s="5" t="s">
        <v>5</v>
      </c>
      <c r="G2" s="5" t="s">
        <v>6</v>
      </c>
      <c r="H2" s="4" t="s">
        <v>7</v>
      </c>
      <c r="I2" s="5" t="s">
        <v>8</v>
      </c>
      <c r="J2" s="4" t="s">
        <v>9</v>
      </c>
      <c r="K2" s="15" t="s">
        <v>10</v>
      </c>
    </row>
    <row r="3" ht="23.25" customHeight="1" spans="1:11">
      <c r="A3" s="4"/>
      <c r="B3" s="4"/>
      <c r="C3" s="4"/>
      <c r="D3" s="4" t="s">
        <v>11</v>
      </c>
      <c r="E3" s="4" t="s">
        <v>12</v>
      </c>
      <c r="F3" s="6"/>
      <c r="G3" s="6"/>
      <c r="H3" s="4"/>
      <c r="I3" s="6"/>
      <c r="J3" s="4"/>
      <c r="K3" s="15"/>
    </row>
    <row r="4" ht="23.25" customHeight="1" spans="1:11">
      <c r="A4" s="4">
        <v>1</v>
      </c>
      <c r="B4" s="7" t="s">
        <v>13</v>
      </c>
      <c r="C4" s="8" t="s">
        <v>14</v>
      </c>
      <c r="D4" s="9">
        <v>44927</v>
      </c>
      <c r="E4" s="9">
        <v>45291</v>
      </c>
      <c r="F4" s="10" t="s">
        <v>15</v>
      </c>
      <c r="G4" s="8">
        <v>1</v>
      </c>
      <c r="H4" s="8">
        <v>12</v>
      </c>
      <c r="I4" s="8">
        <v>12</v>
      </c>
      <c r="J4" s="16">
        <v>136.53</v>
      </c>
      <c r="K4" s="15">
        <f>I4*J4</f>
        <v>1638.36</v>
      </c>
    </row>
    <row r="5" ht="23.25" customHeight="1" spans="1:11">
      <c r="A5" s="4">
        <v>2</v>
      </c>
      <c r="B5" s="7" t="s">
        <v>16</v>
      </c>
      <c r="C5" s="8" t="s">
        <v>14</v>
      </c>
      <c r="D5" s="9">
        <v>44927</v>
      </c>
      <c r="E5" s="9">
        <v>45291</v>
      </c>
      <c r="F5" s="10" t="s">
        <v>17</v>
      </c>
      <c r="G5" s="8">
        <v>1</v>
      </c>
      <c r="H5" s="8">
        <v>12</v>
      </c>
      <c r="I5" s="8">
        <v>12</v>
      </c>
      <c r="J5" s="16">
        <v>136.53</v>
      </c>
      <c r="K5" s="15">
        <f t="shared" ref="K5:K14" si="0">I5*J5</f>
        <v>1638.36</v>
      </c>
    </row>
    <row r="6" ht="24.95" customHeight="1" spans="1:11">
      <c r="A6" s="4">
        <v>3</v>
      </c>
      <c r="B6" s="7" t="s">
        <v>18</v>
      </c>
      <c r="C6" s="8" t="s">
        <v>14</v>
      </c>
      <c r="D6" s="9">
        <v>44927</v>
      </c>
      <c r="E6" s="9">
        <v>45291</v>
      </c>
      <c r="F6" s="10" t="s">
        <v>19</v>
      </c>
      <c r="G6" s="8">
        <v>1</v>
      </c>
      <c r="H6" s="8">
        <v>12</v>
      </c>
      <c r="I6" s="8">
        <v>12</v>
      </c>
      <c r="J6" s="16">
        <v>136.53</v>
      </c>
      <c r="K6" s="15">
        <f t="shared" si="0"/>
        <v>1638.36</v>
      </c>
    </row>
    <row r="7" ht="24.95" customHeight="1" spans="1:11">
      <c r="A7" s="4">
        <v>4</v>
      </c>
      <c r="B7" s="7" t="s">
        <v>20</v>
      </c>
      <c r="C7" s="8" t="s">
        <v>14</v>
      </c>
      <c r="D7" s="9">
        <v>44927</v>
      </c>
      <c r="E7" s="9">
        <v>45291</v>
      </c>
      <c r="F7" s="10" t="s">
        <v>21</v>
      </c>
      <c r="G7" s="8">
        <v>1</v>
      </c>
      <c r="H7" s="8">
        <v>12</v>
      </c>
      <c r="I7" s="8">
        <v>12</v>
      </c>
      <c r="J7" s="16">
        <v>136.53</v>
      </c>
      <c r="K7" s="15">
        <f t="shared" si="0"/>
        <v>1638.36</v>
      </c>
    </row>
    <row r="8" ht="24.95" customHeight="1" spans="1:11">
      <c r="A8" s="4">
        <v>5</v>
      </c>
      <c r="B8" s="11" t="s">
        <v>22</v>
      </c>
      <c r="C8" s="8" t="s">
        <v>14</v>
      </c>
      <c r="D8" s="9">
        <v>44927</v>
      </c>
      <c r="E8" s="9">
        <v>45291</v>
      </c>
      <c r="F8" s="10" t="s">
        <v>23</v>
      </c>
      <c r="G8" s="8">
        <v>1</v>
      </c>
      <c r="H8" s="8">
        <v>12</v>
      </c>
      <c r="I8" s="8">
        <v>12</v>
      </c>
      <c r="J8" s="16">
        <v>136.53</v>
      </c>
      <c r="K8" s="15">
        <f t="shared" si="0"/>
        <v>1638.36</v>
      </c>
    </row>
    <row r="9" ht="24.95" customHeight="1" spans="1:11">
      <c r="A9" s="4">
        <v>6</v>
      </c>
      <c r="B9" s="11" t="s">
        <v>24</v>
      </c>
      <c r="C9" s="8" t="s">
        <v>14</v>
      </c>
      <c r="D9" s="9">
        <v>44927</v>
      </c>
      <c r="E9" s="9">
        <v>45291</v>
      </c>
      <c r="F9" s="10" t="s">
        <v>25</v>
      </c>
      <c r="G9" s="8">
        <v>1</v>
      </c>
      <c r="H9" s="8">
        <v>12</v>
      </c>
      <c r="I9" s="8">
        <v>12</v>
      </c>
      <c r="J9" s="16">
        <v>136.53</v>
      </c>
      <c r="K9" s="15">
        <f t="shared" si="0"/>
        <v>1638.36</v>
      </c>
    </row>
    <row r="10" ht="24.95" customHeight="1" spans="1:11">
      <c r="A10" s="4">
        <v>7</v>
      </c>
      <c r="B10" s="11" t="s">
        <v>26</v>
      </c>
      <c r="C10" s="8" t="s">
        <v>14</v>
      </c>
      <c r="D10" s="9">
        <v>44927</v>
      </c>
      <c r="E10" s="9">
        <v>45291</v>
      </c>
      <c r="F10" s="10" t="s">
        <v>27</v>
      </c>
      <c r="G10" s="8">
        <v>1</v>
      </c>
      <c r="H10" s="8">
        <v>12</v>
      </c>
      <c r="I10" s="8">
        <v>12</v>
      </c>
      <c r="J10" s="16">
        <v>136.53</v>
      </c>
      <c r="K10" s="15">
        <f t="shared" si="0"/>
        <v>1638.36</v>
      </c>
    </row>
    <row r="11" ht="24.95" customHeight="1" spans="1:11">
      <c r="A11" s="4">
        <v>8</v>
      </c>
      <c r="B11" s="11" t="s">
        <v>28</v>
      </c>
      <c r="C11" s="8" t="s">
        <v>14</v>
      </c>
      <c r="D11" s="9">
        <v>44927</v>
      </c>
      <c r="E11" s="9">
        <v>45291</v>
      </c>
      <c r="F11" s="10" t="s">
        <v>29</v>
      </c>
      <c r="G11" s="8">
        <v>1</v>
      </c>
      <c r="H11" s="8">
        <v>12</v>
      </c>
      <c r="I11" s="8">
        <v>12</v>
      </c>
      <c r="J11" s="16">
        <v>136.53</v>
      </c>
      <c r="K11" s="15">
        <f t="shared" si="0"/>
        <v>1638.36</v>
      </c>
    </row>
    <row r="12" ht="24.95" customHeight="1" spans="1:11">
      <c r="A12" s="4">
        <v>9</v>
      </c>
      <c r="B12" s="12" t="s">
        <v>30</v>
      </c>
      <c r="C12" s="8" t="s">
        <v>14</v>
      </c>
      <c r="D12" s="9">
        <v>44927</v>
      </c>
      <c r="E12" s="9">
        <v>45291</v>
      </c>
      <c r="F12" s="10" t="s">
        <v>31</v>
      </c>
      <c r="G12" s="8">
        <v>1</v>
      </c>
      <c r="H12" s="8">
        <v>12</v>
      </c>
      <c r="I12" s="8">
        <v>12</v>
      </c>
      <c r="J12" s="16">
        <v>136.53</v>
      </c>
      <c r="K12" s="15">
        <f t="shared" si="0"/>
        <v>1638.36</v>
      </c>
    </row>
    <row r="13" ht="24.95" customHeight="1" spans="1:11">
      <c r="A13" s="4">
        <v>10</v>
      </c>
      <c r="B13" s="8" t="s">
        <v>32</v>
      </c>
      <c r="C13" s="8" t="s">
        <v>33</v>
      </c>
      <c r="D13" s="9">
        <v>44927</v>
      </c>
      <c r="E13" s="9">
        <v>45291</v>
      </c>
      <c r="F13" s="10" t="s">
        <v>34</v>
      </c>
      <c r="G13" s="8">
        <v>1</v>
      </c>
      <c r="H13" s="8">
        <v>12</v>
      </c>
      <c r="I13" s="8">
        <v>12</v>
      </c>
      <c r="J13" s="16">
        <v>136.53</v>
      </c>
      <c r="K13" s="15">
        <f t="shared" si="0"/>
        <v>1638.36</v>
      </c>
    </row>
    <row r="14" ht="24.95" customHeight="1" spans="1:11">
      <c r="A14" s="4">
        <v>11</v>
      </c>
      <c r="B14" s="8" t="s">
        <v>35</v>
      </c>
      <c r="C14" s="8" t="s">
        <v>33</v>
      </c>
      <c r="D14" s="9">
        <v>44927</v>
      </c>
      <c r="E14" s="9">
        <v>45291</v>
      </c>
      <c r="F14" s="10" t="s">
        <v>36</v>
      </c>
      <c r="G14" s="8">
        <v>1</v>
      </c>
      <c r="H14" s="8">
        <v>12</v>
      </c>
      <c r="I14" s="8">
        <v>12</v>
      </c>
      <c r="J14" s="16">
        <v>136.53</v>
      </c>
      <c r="K14" s="15">
        <f t="shared" si="0"/>
        <v>1638.36</v>
      </c>
    </row>
    <row r="15" ht="24.95" customHeight="1" spans="1:11">
      <c r="A15" s="4" t="s">
        <v>37</v>
      </c>
      <c r="B15" s="13"/>
      <c r="C15" s="4"/>
      <c r="D15" s="10"/>
      <c r="E15" s="10"/>
      <c r="F15" s="10"/>
      <c r="G15" s="10">
        <f>SUM(G4:G14)</f>
        <v>11</v>
      </c>
      <c r="H15" s="4">
        <f>SUM(H4:H14)</f>
        <v>132</v>
      </c>
      <c r="I15" s="4">
        <f>SUM(I4:I14)</f>
        <v>132</v>
      </c>
      <c r="J15" s="4"/>
      <c r="K15" s="15">
        <f>SUM(K4:K14)</f>
        <v>18021.96</v>
      </c>
    </row>
    <row r="16" ht="57" customHeight="1" spans="1:11">
      <c r="A16" s="14" t="s">
        <v>38</v>
      </c>
      <c r="B16" s="14"/>
      <c r="C16" s="14"/>
      <c r="D16" s="14"/>
      <c r="E16" s="14"/>
      <c r="F16" s="14"/>
      <c r="G16" s="14"/>
      <c r="H16" s="14"/>
      <c r="I16" s="14"/>
      <c r="J16" s="14"/>
      <c r="K16" s="17"/>
    </row>
    <row r="17" ht="19.5" customHeight="1" spans="1:10">
      <c r="A17" s="14"/>
      <c r="B17" s="14"/>
      <c r="C17" s="14"/>
      <c r="D17" s="14"/>
      <c r="E17" s="14"/>
      <c r="F17" s="14"/>
      <c r="G17" s="14"/>
      <c r="H17" s="14"/>
      <c r="I17" s="14"/>
      <c r="J17" s="14"/>
    </row>
    <row r="18" ht="23.25" customHeight="1" spans="1:10">
      <c r="A18" s="14"/>
      <c r="B18" s="14"/>
      <c r="C18" s="14"/>
      <c r="D18" s="14"/>
      <c r="E18" s="14"/>
      <c r="F18" s="14"/>
      <c r="G18" s="14"/>
      <c r="H18" s="14"/>
      <c r="I18" s="14"/>
      <c r="J18" s="14"/>
    </row>
    <row r="19" ht="18.75" customHeight="1" spans="1:10">
      <c r="A19" s="14"/>
      <c r="B19" s="14"/>
      <c r="C19" s="14"/>
      <c r="D19" s="14"/>
      <c r="E19" s="14"/>
      <c r="F19" s="14"/>
      <c r="G19" s="14"/>
      <c r="H19" s="14"/>
      <c r="I19" s="14"/>
      <c r="J19" s="14"/>
    </row>
  </sheetData>
  <mergeCells count="15">
    <mergeCell ref="A1:K1"/>
    <mergeCell ref="D2:E2"/>
    <mergeCell ref="A16:K16"/>
    <mergeCell ref="A17:J17"/>
    <mergeCell ref="A18:J18"/>
    <mergeCell ref="A19:J19"/>
    <mergeCell ref="A2:A3"/>
    <mergeCell ref="B2:B3"/>
    <mergeCell ref="C2:C3"/>
    <mergeCell ref="F2:F3"/>
    <mergeCell ref="G2:G3"/>
    <mergeCell ref="H2:H3"/>
    <mergeCell ref="I2:I3"/>
    <mergeCell ref="J2:J3"/>
    <mergeCell ref="K2:K3"/>
  </mergeCells>
  <conditionalFormatting sqref="B13">
    <cfRule type="duplicateValues" dxfId="0" priority="2"/>
  </conditionalFormatting>
  <conditionalFormatting sqref="B14">
    <cfRule type="duplicateValues" dxfId="0" priority="1"/>
  </conditionalFormatting>
  <conditionalFormatting sqref="B4:B12">
    <cfRule type="duplicateValues" dxfId="0" priority="3"/>
  </conditionalFormatting>
  <pageMargins left="1.0625" right="0.314583333333333" top="0.747916666666667" bottom="0.747916666666667" header="0.314583333333333" footer="0.314583333333333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4" sqref="I4:I5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4" sqref="I4:I5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票哥</cp:lastModifiedBy>
  <dcterms:created xsi:type="dcterms:W3CDTF">2021-02-03T08:38:00Z</dcterms:created>
  <cp:lastPrinted>2022-02-11T08:41:00Z</cp:lastPrinted>
  <dcterms:modified xsi:type="dcterms:W3CDTF">2024-12-04T03:21:19Z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DD703E4F8C5B46149F2E855C8C6D8AD4</vt:lpwstr>
  </property>
  <property fmtid="{D5CDD505-2E9C-101B-9397-08002B2CF9AE}" pid="3" name="KSOProductBuildVer">
    <vt:lpwstr>2052-12.1.0.18912</vt:lpwstr>
  </property>
</Properties>
</file>