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<sst xmlns="http://schemas.openxmlformats.org/spreadsheetml/2006/main" count="437" uniqueCount="154">
  <si>
    <t>廉江市交通运输有限公司2023年度农村道路客运费改税补贴资金分配明细表</t>
  </si>
  <si>
    <t>序号</t>
  </si>
  <si>
    <t>车牌号码</t>
  </si>
  <si>
    <t>燃料类型</t>
  </si>
  <si>
    <t>是否镇通村</t>
  </si>
  <si>
    <t>本年度运营时间</t>
  </si>
  <si>
    <t>安全系数</t>
  </si>
  <si>
    <t>实际运营里程（公里）</t>
  </si>
  <si>
    <t>座位数</t>
  </si>
  <si>
    <t>车型系数</t>
  </si>
  <si>
    <t>计算值（安全系数*车型系数*实际运营里程）</t>
  </si>
  <si>
    <t>每点计算值对应补贴金额（元）</t>
  </si>
  <si>
    <t>补贴金额（元）</t>
  </si>
  <si>
    <t>备注</t>
  </si>
  <si>
    <t>开始时间</t>
  </si>
  <si>
    <t>结束时间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</si>
  <si>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G0P250</t>
    </r>
  </si>
  <si>
    <t>柴油</t>
  </si>
  <si>
    <t>否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</si>
  <si>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G0W193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</si>
  <si>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G29610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</si>
  <si>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G2M539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</si>
  <si>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G2U539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</si>
  <si>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G3N605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</si>
  <si>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G48590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</si>
  <si>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G7N226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</si>
  <si>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G7N360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</si>
  <si>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G93061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</si>
  <si>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GA5416</t>
    </r>
  </si>
  <si>
    <t>是</t>
  </si>
  <si>
    <t>4、6月不足1500公里按普通线路核算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</si>
  <si>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GAB478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</si>
  <si>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GB2606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</si>
  <si>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GBT466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</si>
  <si>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GD5611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</si>
  <si>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GE3253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</si>
  <si>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GE3270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</si>
  <si>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GE6226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</si>
  <si>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GE9800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</si>
  <si>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GE9807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</si>
  <si>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GE9819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</si>
  <si>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GF0347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</si>
  <si>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GF3521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</si>
  <si>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GF3569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</si>
  <si>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GF7047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</si>
  <si>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GF7487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</si>
  <si>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GF9421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</si>
  <si>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GG8100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</si>
  <si>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GJ4726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</si>
  <si>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GK4405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</si>
  <si>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GK4703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</si>
  <si>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GK5853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</si>
  <si>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GK6460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</si>
  <si>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GK7072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</si>
  <si>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GK9042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</si>
  <si>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GL2156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</si>
  <si>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GM3650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</si>
  <si>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GM4645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</si>
  <si>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GM7549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</si>
  <si>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GMA712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</si>
  <si>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GR1306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</si>
  <si>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GR7746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</si>
  <si>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GR9742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</si>
  <si>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GS7046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</si>
  <si>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GS9202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</si>
  <si>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GU4742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</si>
  <si>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GU6041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</si>
  <si>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GU6649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</si>
  <si>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GU6656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</si>
  <si>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GU6691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</si>
  <si>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GU6696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</si>
  <si>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GU6702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</si>
  <si>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GU6705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</si>
  <si>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GU6707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</si>
  <si>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GU6711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</si>
  <si>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GU6717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</si>
  <si>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GU6732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</si>
  <si>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GU6736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</si>
  <si>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GU6807</t>
    </r>
  </si>
  <si>
    <t>1月不足1500公里按普通线路核算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</si>
  <si>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GU6853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</si>
  <si>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GU6907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</si>
  <si>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GU6925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</si>
  <si>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GU6931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</si>
  <si>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GU7017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</si>
  <si>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GU7025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</si>
  <si>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GU7027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</si>
  <si>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GU7028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</si>
  <si>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GU7036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</si>
  <si>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GU7041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</si>
  <si>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GU7042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</si>
  <si>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GU7380</t>
    </r>
  </si>
  <si>
    <t>1-3月不足1500公里按普通线路核算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</si>
  <si>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GU7389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</si>
  <si>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GU7390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</si>
  <si>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GU7396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</si>
  <si>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GU7421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</si>
  <si>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GU7501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</si>
  <si>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GU7541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</si>
  <si>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GU7561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</si>
  <si>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GU7641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</si>
  <si>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GU7649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</si>
  <si>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GU7672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</si>
  <si>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GU7688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</si>
  <si>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GU7691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</si>
  <si>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GU7700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</si>
  <si>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GU7701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</si>
  <si>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GU7703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</si>
  <si>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GU7708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</si>
  <si>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GU7709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</si>
  <si>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GU7713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</si>
  <si>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GU7716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</si>
  <si>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GU7718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</si>
  <si>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GU7722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</si>
  <si>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GU7726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</si>
  <si>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GU7843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</si>
  <si>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GU7855</t>
    </r>
  </si>
  <si>
    <t>1-2月不足1500公里按普通线路核算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</si>
  <si>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GU7856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</si>
  <si>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GU7857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</si>
  <si>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GU7859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</si>
  <si>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GU7860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</si>
  <si>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GU7881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</si>
  <si>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GU7883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</si>
  <si>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GU7886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</si>
  <si>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GU7890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</si>
  <si>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GU7892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</si>
  <si>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GU7935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</si>
  <si>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GU7946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</si>
  <si>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GU8097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</si>
  <si>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GU8099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</si>
  <si>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GU8102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</si>
  <si>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GU8103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</si>
  <si>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GU8106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</si>
  <si>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GU8108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</si>
  <si>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GU8109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</si>
  <si>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GU8111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</si>
  <si>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GU8113</t>
    </r>
  </si>
  <si>
    <t>3、4月不足1500公里按普通线路核算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</si>
  <si>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GU8122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</si>
  <si>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GU8123</t>
    </r>
  </si>
  <si>
    <t>1、2、4、6月不足1500公里按普通线路核算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</si>
  <si>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GU8128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</si>
  <si>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GU8130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</si>
  <si>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GU8137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</si>
  <si>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GU8148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</si>
  <si>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GU8152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</si>
  <si>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GU8155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</si>
  <si>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GU8162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</si>
  <si>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GU8163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</si>
  <si>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GU8165</t>
    </r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</si>
  <si>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GU8375</t>
    </r>
  </si>
  <si>
    <t>合计</t>
  </si>
  <si>
    <t>说明：1.根据申报年度内亡人事故情况设置车辆安全系数指标，即：未发生责任死亡事故车辆的安全系数为1；发生1至2人的责任死亡事故车辆的安全系数为0.5；发生3人及以上的责任死亡事故车辆的安全系数为0。                                                                                                                     2.农村道路客运（含镇通村）运营补助按安全系数、车型系数和实际营运里程计算分配，即按各农客车辆计算值总数（∑安全系数*车型系数*实际运营里程）所占全市比例进行分配。农村道路客运车型系数：9座以下系数为1，10至19座系数为1.3，20至29座系数为1.5，30座以上系数为2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</si>
</sst>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8">
    <font>
      <sz val="11"/>
      <color theme="1"/>
      <name val="宋体"/>
      <charset val="134"/>
      <scheme val="minor"/>
    </font>
    <font>
      <b/>
      <sz val="20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name val="宋体"/>
      <charset val="134"/>
    </font>
    <font>
      <sz val="10"/>
      <name val="Arial"/>
      <charset val="0"/>
    </font>
    <font>
      <sz val="11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176" fontId="0" fillId="0" borderId="0" xfId="0" applyNumberFormat="1" applyFont="1" applyAlignment="1">
      <alignment horizontal="left" vertical="center" wrapText="1"/>
    </xf>
    <xf numFmtId="177" fontId="0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3"/>
  <sheetViews>
    <sheetView tabSelected="1" workbookViewId="0">
      <selection activeCell="N8" sqref="N8"/>
    </sheetView>
  </sheetViews>
  <sheetFormatPr defaultColWidth="9" defaultRowHeight="13.5"/>
  <cols>
    <col min="1" max="1" width="6" style="1" customWidth="1"/>
    <col min="2" max="2" width="10" style="1" customWidth="1"/>
    <col min="3" max="3" width="9.625" style="1" customWidth="1"/>
    <col min="4" max="4" width="7.25" style="1" customWidth="1"/>
    <col min="5" max="6" width="11.625" style="1" customWidth="1"/>
    <col min="7" max="7" width="8.125" style="1" customWidth="1"/>
    <col min="8" max="8" width="13.5" style="1" customWidth="1"/>
    <col min="9" max="9" width="9" style="1" customWidth="1"/>
    <col min="10" max="10" width="10.25" style="1" customWidth="1"/>
    <col min="11" max="11" width="14.25" style="2" customWidth="1"/>
    <col min="12" max="12" width="13.375" style="3" customWidth="1"/>
    <col min="13" max="13" width="11.75" style="2" customWidth="1"/>
    <col min="14" max="14" width="16.25" style="1" customWidth="1"/>
    <col min="15" max="16384" width="9" style="1"/>
  </cols>
  <sheetData>
    <row r="1" ht="38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5"/>
      <c r="L1" s="4"/>
      <c r="M1" s="15"/>
      <c r="N1" s="4"/>
    </row>
    <row r="2" ht="23" customHeight="1" spans="1:14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/>
      <c r="G2" s="5" t="s">
        <v>6</v>
      </c>
      <c r="H2" s="5" t="s">
        <v>7</v>
      </c>
      <c r="I2" s="5" t="s">
        <v>8</v>
      </c>
      <c r="J2" s="5" t="s">
        <v>9</v>
      </c>
      <c r="K2" s="16" t="s">
        <v>10</v>
      </c>
      <c r="L2" s="17" t="s">
        <v>11</v>
      </c>
      <c r="M2" s="18" t="s">
        <v>12</v>
      </c>
      <c r="N2" s="19" t="s">
        <v>13</v>
      </c>
    </row>
    <row r="3" ht="23" customHeight="1" spans="1:14">
      <c r="A3" s="5"/>
      <c r="B3" s="5"/>
      <c r="C3" s="5"/>
      <c r="D3" s="7"/>
      <c r="E3" s="5" t="s">
        <v>14</v>
      </c>
      <c r="F3" s="5" t="s">
        <v>15</v>
      </c>
      <c r="G3" s="5"/>
      <c r="H3" s="5"/>
      <c r="I3" s="5"/>
      <c r="J3" s="5"/>
      <c r="K3" s="16"/>
      <c r="L3" s="20"/>
      <c r="M3" s="21"/>
      <c r="N3" s="19"/>
    </row>
    <row r="4" ht="21" customHeight="1" spans="1:14">
      <c r="A4" s="8">
        <v>1</v>
      </c>
      <c r="B4" s="9" t="s">
        <v>16</v>
      </c>
      <c r="C4" s="8" t="s">
        <v>17</v>
      </c>
      <c r="D4" s="8" t="s">
        <v>18</v>
      </c>
      <c r="E4" s="10">
        <v>44927</v>
      </c>
      <c r="F4" s="11">
        <v>45291</v>
      </c>
      <c r="G4" s="8">
        <v>1</v>
      </c>
      <c r="H4" s="12">
        <v>61112.43</v>
      </c>
      <c r="I4" s="8">
        <v>9</v>
      </c>
      <c r="J4" s="8">
        <v>1</v>
      </c>
      <c r="K4" s="22">
        <f t="shared" ref="K4:K67" si="0">G4*H4*J4</f>
        <v>61112.43</v>
      </c>
      <c r="L4" s="23">
        <v>0.189546</v>
      </c>
      <c r="M4" s="24">
        <f>K4*L4</f>
        <v>11583.61665678</v>
      </c>
      <c r="N4" s="25"/>
    </row>
    <row r="5" ht="21" customHeight="1" spans="1:14">
      <c r="A5" s="8">
        <v>2</v>
      </c>
      <c r="B5" s="9" t="s">
        <v>19</v>
      </c>
      <c r="C5" s="8" t="s">
        <v>17</v>
      </c>
      <c r="D5" s="8" t="s">
        <v>18</v>
      </c>
      <c r="E5" s="10">
        <v>44927</v>
      </c>
      <c r="F5" s="11">
        <v>45291</v>
      </c>
      <c r="G5" s="8">
        <v>1</v>
      </c>
      <c r="H5" s="12">
        <v>84270.57</v>
      </c>
      <c r="I5" s="8">
        <v>9</v>
      </c>
      <c r="J5" s="8">
        <v>1</v>
      </c>
      <c r="K5" s="22">
        <f t="shared" si="0"/>
        <v>84270.57</v>
      </c>
      <c r="L5" s="23">
        <v>0.189546</v>
      </c>
      <c r="M5" s="24">
        <f t="shared" ref="M5:M36" si="1">K5*L5</f>
        <v>15973.14946122</v>
      </c>
      <c r="N5" s="25"/>
    </row>
    <row r="6" ht="21" customHeight="1" spans="1:14">
      <c r="A6" s="8">
        <v>3</v>
      </c>
      <c r="B6" s="9" t="s">
        <v>20</v>
      </c>
      <c r="C6" s="8" t="s">
        <v>17</v>
      </c>
      <c r="D6" s="8" t="s">
        <v>18</v>
      </c>
      <c r="E6" s="10">
        <v>44927</v>
      </c>
      <c r="F6" s="11">
        <v>45291</v>
      </c>
      <c r="G6" s="8">
        <v>1</v>
      </c>
      <c r="H6" s="12">
        <v>66554.49</v>
      </c>
      <c r="I6" s="8">
        <v>30</v>
      </c>
      <c r="J6" s="8">
        <v>2</v>
      </c>
      <c r="K6" s="22">
        <f t="shared" si="0"/>
        <v>133108.98</v>
      </c>
      <c r="L6" s="23">
        <v>0.189546</v>
      </c>
      <c r="M6" s="24">
        <f t="shared" si="1"/>
        <v>25230.27472308</v>
      </c>
      <c r="N6" s="25"/>
    </row>
    <row r="7" ht="21" customHeight="1" spans="1:14">
      <c r="A7" s="8">
        <v>4</v>
      </c>
      <c r="B7" s="9" t="s">
        <v>21</v>
      </c>
      <c r="C7" s="8" t="s">
        <v>17</v>
      </c>
      <c r="D7" s="8" t="s">
        <v>18</v>
      </c>
      <c r="E7" s="10">
        <v>44927</v>
      </c>
      <c r="F7" s="11">
        <v>45291</v>
      </c>
      <c r="G7" s="8">
        <v>1</v>
      </c>
      <c r="H7" s="12">
        <v>93602.47</v>
      </c>
      <c r="I7" s="8">
        <v>9</v>
      </c>
      <c r="J7" s="8">
        <v>1</v>
      </c>
      <c r="K7" s="22">
        <f t="shared" si="0"/>
        <v>93602.47</v>
      </c>
      <c r="L7" s="23">
        <v>0.189546</v>
      </c>
      <c r="M7" s="24">
        <f t="shared" si="1"/>
        <v>17741.97377862</v>
      </c>
      <c r="N7" s="25"/>
    </row>
    <row r="8" ht="21" customHeight="1" spans="1:14">
      <c r="A8" s="8">
        <v>5</v>
      </c>
      <c r="B8" s="9" t="s">
        <v>22</v>
      </c>
      <c r="C8" s="8" t="s">
        <v>17</v>
      </c>
      <c r="D8" s="8" t="s">
        <v>18</v>
      </c>
      <c r="E8" s="10">
        <v>44927</v>
      </c>
      <c r="F8" s="11">
        <v>45291</v>
      </c>
      <c r="G8" s="8">
        <v>1</v>
      </c>
      <c r="H8" s="12">
        <v>95671.49</v>
      </c>
      <c r="I8" s="8">
        <v>9</v>
      </c>
      <c r="J8" s="8">
        <v>1</v>
      </c>
      <c r="K8" s="22">
        <f t="shared" si="0"/>
        <v>95671.49</v>
      </c>
      <c r="L8" s="23">
        <v>0.189546</v>
      </c>
      <c r="M8" s="24">
        <f t="shared" si="1"/>
        <v>18134.14824354</v>
      </c>
      <c r="N8" s="25"/>
    </row>
    <row r="9" ht="21" customHeight="1" spans="1:14">
      <c r="A9" s="8">
        <v>6</v>
      </c>
      <c r="B9" s="9" t="s">
        <v>23</v>
      </c>
      <c r="C9" s="8" t="s">
        <v>17</v>
      </c>
      <c r="D9" s="8" t="s">
        <v>18</v>
      </c>
      <c r="E9" s="10">
        <v>44927</v>
      </c>
      <c r="F9" s="11">
        <v>45291</v>
      </c>
      <c r="G9" s="8">
        <v>1</v>
      </c>
      <c r="H9" s="12">
        <v>94748.07</v>
      </c>
      <c r="I9" s="8">
        <v>9</v>
      </c>
      <c r="J9" s="8">
        <v>1</v>
      </c>
      <c r="K9" s="22">
        <f t="shared" si="0"/>
        <v>94748.07</v>
      </c>
      <c r="L9" s="23">
        <v>0.189546</v>
      </c>
      <c r="M9" s="24">
        <f t="shared" si="1"/>
        <v>17959.11767622</v>
      </c>
      <c r="N9" s="25"/>
    </row>
    <row r="10" ht="21" customHeight="1" spans="1:14">
      <c r="A10" s="8">
        <v>7</v>
      </c>
      <c r="B10" s="9" t="s">
        <v>24</v>
      </c>
      <c r="C10" s="8" t="s">
        <v>17</v>
      </c>
      <c r="D10" s="8" t="s">
        <v>18</v>
      </c>
      <c r="E10" s="10">
        <v>44927</v>
      </c>
      <c r="F10" s="11">
        <v>45291</v>
      </c>
      <c r="G10" s="8">
        <v>1</v>
      </c>
      <c r="H10" s="12">
        <v>68459.57</v>
      </c>
      <c r="I10" s="8">
        <v>19</v>
      </c>
      <c r="J10" s="8">
        <v>1.3</v>
      </c>
      <c r="K10" s="22">
        <f t="shared" si="0"/>
        <v>88997.441</v>
      </c>
      <c r="L10" s="23">
        <v>0.189546</v>
      </c>
      <c r="M10" s="24">
        <f t="shared" si="1"/>
        <v>16869.108951786</v>
      </c>
      <c r="N10" s="25"/>
    </row>
    <row r="11" ht="21" customHeight="1" spans="1:14">
      <c r="A11" s="8">
        <v>8</v>
      </c>
      <c r="B11" s="9" t="s">
        <v>25</v>
      </c>
      <c r="C11" s="8" t="s">
        <v>17</v>
      </c>
      <c r="D11" s="8" t="s">
        <v>18</v>
      </c>
      <c r="E11" s="10">
        <v>44927</v>
      </c>
      <c r="F11" s="11">
        <v>45291</v>
      </c>
      <c r="G11" s="8">
        <v>1</v>
      </c>
      <c r="H11" s="12">
        <v>94239.29</v>
      </c>
      <c r="I11" s="8">
        <v>9</v>
      </c>
      <c r="J11" s="8">
        <v>1</v>
      </c>
      <c r="K11" s="22">
        <f t="shared" si="0"/>
        <v>94239.29</v>
      </c>
      <c r="L11" s="23">
        <v>0.189546</v>
      </c>
      <c r="M11" s="24">
        <f t="shared" si="1"/>
        <v>17862.68046234</v>
      </c>
      <c r="N11" s="25"/>
    </row>
    <row r="12" ht="21" customHeight="1" spans="1:14">
      <c r="A12" s="8">
        <v>9</v>
      </c>
      <c r="B12" s="9" t="s">
        <v>26</v>
      </c>
      <c r="C12" s="8" t="s">
        <v>17</v>
      </c>
      <c r="D12" s="8" t="s">
        <v>18</v>
      </c>
      <c r="E12" s="10">
        <v>44927</v>
      </c>
      <c r="F12" s="11">
        <v>45291</v>
      </c>
      <c r="G12" s="8">
        <v>1</v>
      </c>
      <c r="H12" s="12">
        <v>78337.66</v>
      </c>
      <c r="I12" s="8">
        <v>9</v>
      </c>
      <c r="J12" s="8">
        <v>1</v>
      </c>
      <c r="K12" s="22">
        <f t="shared" si="0"/>
        <v>78337.66</v>
      </c>
      <c r="L12" s="23">
        <v>0.189546</v>
      </c>
      <c r="M12" s="24">
        <f t="shared" si="1"/>
        <v>14848.59010236</v>
      </c>
      <c r="N12" s="25"/>
    </row>
    <row r="13" ht="21" customHeight="1" spans="1:14">
      <c r="A13" s="8">
        <v>10</v>
      </c>
      <c r="B13" s="9" t="s">
        <v>27</v>
      </c>
      <c r="C13" s="8" t="s">
        <v>17</v>
      </c>
      <c r="D13" s="8" t="s">
        <v>18</v>
      </c>
      <c r="E13" s="10">
        <v>44927</v>
      </c>
      <c r="F13" s="11">
        <v>45291</v>
      </c>
      <c r="G13" s="8">
        <v>1</v>
      </c>
      <c r="H13" s="12">
        <v>65150.91</v>
      </c>
      <c r="I13" s="8">
        <v>19</v>
      </c>
      <c r="J13" s="8">
        <v>1.3</v>
      </c>
      <c r="K13" s="22">
        <f t="shared" si="0"/>
        <v>84696.183</v>
      </c>
      <c r="L13" s="23">
        <v>0.189546</v>
      </c>
      <c r="M13" s="24">
        <f t="shared" si="1"/>
        <v>16053.822702918</v>
      </c>
      <c r="N13" s="25"/>
    </row>
    <row r="14" ht="21" customHeight="1" spans="1:14">
      <c r="A14" s="13">
        <v>11</v>
      </c>
      <c r="B14" s="9" t="s">
        <v>28</v>
      </c>
      <c r="C14" s="8" t="s">
        <v>17</v>
      </c>
      <c r="D14" s="8" t="s">
        <v>18</v>
      </c>
      <c r="E14" s="10">
        <v>44927</v>
      </c>
      <c r="F14" s="11">
        <v>45016</v>
      </c>
      <c r="G14" s="8">
        <v>1</v>
      </c>
      <c r="H14" s="12">
        <v>21005.84</v>
      </c>
      <c r="I14" s="8">
        <v>19</v>
      </c>
      <c r="J14" s="8">
        <v>1.3</v>
      </c>
      <c r="K14" s="22">
        <f t="shared" si="0"/>
        <v>27307.592</v>
      </c>
      <c r="L14" s="23">
        <v>0.189546</v>
      </c>
      <c r="M14" s="24">
        <f t="shared" si="1"/>
        <v>5176.044833232</v>
      </c>
      <c r="N14" s="25"/>
    </row>
    <row r="15" ht="21" customHeight="1" spans="1:14">
      <c r="A15" s="14"/>
      <c r="B15" s="9" t="s">
        <v>28</v>
      </c>
      <c r="C15" s="8" t="s">
        <v>17</v>
      </c>
      <c r="D15" s="8" t="s">
        <v>29</v>
      </c>
      <c r="E15" s="10">
        <v>45017</v>
      </c>
      <c r="F15" s="11">
        <v>45291</v>
      </c>
      <c r="G15" s="8">
        <v>1</v>
      </c>
      <c r="H15" s="12">
        <v>11575.7</v>
      </c>
      <c r="I15" s="8">
        <v>19</v>
      </c>
      <c r="J15" s="8">
        <v>1.3</v>
      </c>
      <c r="K15" s="22">
        <f t="shared" si="0"/>
        <v>15048.41</v>
      </c>
      <c r="L15" s="23">
        <v>0.189546</v>
      </c>
      <c r="M15" s="24">
        <f t="shared" si="1"/>
        <v>2852.36592186</v>
      </c>
      <c r="N15" s="26" t="s">
        <v>30</v>
      </c>
    </row>
    <row r="16" ht="21" customHeight="1" spans="1:14">
      <c r="A16" s="8">
        <v>12</v>
      </c>
      <c r="B16" s="9" t="s">
        <v>31</v>
      </c>
      <c r="C16" s="8" t="s">
        <v>17</v>
      </c>
      <c r="D16" s="8" t="s">
        <v>18</v>
      </c>
      <c r="E16" s="10">
        <v>44927</v>
      </c>
      <c r="F16" s="11">
        <v>45291</v>
      </c>
      <c r="G16" s="8">
        <v>1</v>
      </c>
      <c r="H16" s="12">
        <v>95702.31</v>
      </c>
      <c r="I16" s="8">
        <v>9</v>
      </c>
      <c r="J16" s="8">
        <v>1</v>
      </c>
      <c r="K16" s="22">
        <f t="shared" si="0"/>
        <v>95702.31</v>
      </c>
      <c r="L16" s="23">
        <v>0.189546</v>
      </c>
      <c r="M16" s="24">
        <f t="shared" si="1"/>
        <v>18139.99005126</v>
      </c>
      <c r="N16" s="25"/>
    </row>
    <row r="17" ht="21" customHeight="1" spans="1:14">
      <c r="A17" s="8">
        <v>13</v>
      </c>
      <c r="B17" s="9" t="s">
        <v>32</v>
      </c>
      <c r="C17" s="8" t="s">
        <v>17</v>
      </c>
      <c r="D17" s="8" t="s">
        <v>18</v>
      </c>
      <c r="E17" s="10">
        <v>44927</v>
      </c>
      <c r="F17" s="11">
        <v>45291</v>
      </c>
      <c r="G17" s="8">
        <v>1</v>
      </c>
      <c r="H17" s="12">
        <v>42844.12</v>
      </c>
      <c r="I17" s="8">
        <v>19</v>
      </c>
      <c r="J17" s="8">
        <v>1.3</v>
      </c>
      <c r="K17" s="22">
        <f t="shared" si="0"/>
        <v>55697.356</v>
      </c>
      <c r="L17" s="23">
        <v>0.189546</v>
      </c>
      <c r="M17" s="24">
        <f t="shared" si="1"/>
        <v>10557.211040376</v>
      </c>
      <c r="N17" s="25"/>
    </row>
    <row r="18" ht="21" customHeight="1" spans="1:14">
      <c r="A18" s="8">
        <v>14</v>
      </c>
      <c r="B18" s="9" t="s">
        <v>33</v>
      </c>
      <c r="C18" s="8" t="s">
        <v>17</v>
      </c>
      <c r="D18" s="8" t="s">
        <v>18</v>
      </c>
      <c r="E18" s="10">
        <v>44927</v>
      </c>
      <c r="F18" s="11">
        <v>45291</v>
      </c>
      <c r="G18" s="8">
        <v>1</v>
      </c>
      <c r="H18" s="12">
        <v>92631.04</v>
      </c>
      <c r="I18" s="8">
        <v>9</v>
      </c>
      <c r="J18" s="8">
        <v>1</v>
      </c>
      <c r="K18" s="22">
        <f t="shared" si="0"/>
        <v>92631.04</v>
      </c>
      <c r="L18" s="23">
        <v>0.189546</v>
      </c>
      <c r="M18" s="24">
        <f t="shared" si="1"/>
        <v>17557.84310784</v>
      </c>
      <c r="N18" s="25"/>
    </row>
    <row r="19" ht="21" customHeight="1" spans="1:14">
      <c r="A19" s="13">
        <v>15</v>
      </c>
      <c r="B19" s="9" t="s">
        <v>34</v>
      </c>
      <c r="C19" s="8" t="s">
        <v>17</v>
      </c>
      <c r="D19" s="8" t="s">
        <v>18</v>
      </c>
      <c r="E19" s="10">
        <v>44927</v>
      </c>
      <c r="F19" s="11">
        <v>45221</v>
      </c>
      <c r="G19" s="8">
        <v>1</v>
      </c>
      <c r="H19" s="12">
        <v>58908.43</v>
      </c>
      <c r="I19" s="8">
        <v>19</v>
      </c>
      <c r="J19" s="8">
        <v>1.3</v>
      </c>
      <c r="K19" s="22">
        <f t="shared" si="0"/>
        <v>76580.959</v>
      </c>
      <c r="L19" s="23">
        <v>0.189546</v>
      </c>
      <c r="M19" s="24">
        <f t="shared" si="1"/>
        <v>14515.614454614</v>
      </c>
      <c r="N19" s="25"/>
    </row>
    <row r="20" ht="21" customHeight="1" spans="1:14">
      <c r="A20" s="8">
        <v>16</v>
      </c>
      <c r="B20" s="9" t="s">
        <v>35</v>
      </c>
      <c r="C20" s="8" t="s">
        <v>17</v>
      </c>
      <c r="D20" s="8" t="s">
        <v>18</v>
      </c>
      <c r="E20" s="10">
        <v>44927</v>
      </c>
      <c r="F20" s="11">
        <v>45291</v>
      </c>
      <c r="G20" s="8">
        <v>1</v>
      </c>
      <c r="H20" s="12">
        <v>86344.95</v>
      </c>
      <c r="I20" s="8">
        <v>28</v>
      </c>
      <c r="J20" s="8">
        <v>1.5</v>
      </c>
      <c r="K20" s="22">
        <f t="shared" si="0"/>
        <v>129517.425</v>
      </c>
      <c r="L20" s="23">
        <v>0.189546</v>
      </c>
      <c r="M20" s="24">
        <f t="shared" si="1"/>
        <v>24549.50983905</v>
      </c>
      <c r="N20" s="25"/>
    </row>
    <row r="21" ht="21" customHeight="1" spans="1:14">
      <c r="A21" s="8">
        <v>17</v>
      </c>
      <c r="B21" s="9" t="s">
        <v>36</v>
      </c>
      <c r="C21" s="8" t="s">
        <v>17</v>
      </c>
      <c r="D21" s="8" t="s">
        <v>18</v>
      </c>
      <c r="E21" s="10">
        <v>44927</v>
      </c>
      <c r="F21" s="11">
        <v>45291</v>
      </c>
      <c r="G21" s="8">
        <v>1</v>
      </c>
      <c r="H21" s="12">
        <v>80988.06</v>
      </c>
      <c r="I21" s="8">
        <v>28</v>
      </c>
      <c r="J21" s="8">
        <v>1.5</v>
      </c>
      <c r="K21" s="22">
        <f t="shared" si="0"/>
        <v>121482.09</v>
      </c>
      <c r="L21" s="23">
        <v>0.189546</v>
      </c>
      <c r="M21" s="24">
        <f t="shared" si="1"/>
        <v>23026.44423114</v>
      </c>
      <c r="N21" s="25"/>
    </row>
    <row r="22" ht="21" customHeight="1" spans="1:14">
      <c r="A22" s="8">
        <v>18</v>
      </c>
      <c r="B22" s="9" t="s">
        <v>37</v>
      </c>
      <c r="C22" s="8" t="s">
        <v>17</v>
      </c>
      <c r="D22" s="8" t="s">
        <v>18</v>
      </c>
      <c r="E22" s="10">
        <v>44927</v>
      </c>
      <c r="F22" s="11">
        <v>45291</v>
      </c>
      <c r="G22" s="8">
        <v>1</v>
      </c>
      <c r="H22" s="12">
        <v>81449.48</v>
      </c>
      <c r="I22" s="8">
        <v>19</v>
      </c>
      <c r="J22" s="8">
        <v>1.3</v>
      </c>
      <c r="K22" s="22">
        <f t="shared" si="0"/>
        <v>105884.324</v>
      </c>
      <c r="L22" s="23">
        <v>0.189546</v>
      </c>
      <c r="M22" s="24">
        <f t="shared" si="1"/>
        <v>20069.950076904</v>
      </c>
      <c r="N22" s="25"/>
    </row>
    <row r="23" ht="21" customHeight="1" spans="1:14">
      <c r="A23" s="8">
        <v>19</v>
      </c>
      <c r="B23" s="9" t="s">
        <v>38</v>
      </c>
      <c r="C23" s="8" t="s">
        <v>17</v>
      </c>
      <c r="D23" s="8" t="s">
        <v>18</v>
      </c>
      <c r="E23" s="10">
        <v>44927</v>
      </c>
      <c r="F23" s="11">
        <v>45291</v>
      </c>
      <c r="G23" s="8">
        <v>1</v>
      </c>
      <c r="H23" s="12">
        <v>40085.45</v>
      </c>
      <c r="I23" s="8">
        <v>19</v>
      </c>
      <c r="J23" s="8">
        <v>1.3</v>
      </c>
      <c r="K23" s="22">
        <f t="shared" si="0"/>
        <v>52111.085</v>
      </c>
      <c r="L23" s="23">
        <v>0.189546</v>
      </c>
      <c r="M23" s="24">
        <f t="shared" si="1"/>
        <v>9877.44771741</v>
      </c>
      <c r="N23" s="25"/>
    </row>
    <row r="24" ht="21" customHeight="1" spans="1:14">
      <c r="A24" s="8">
        <v>20</v>
      </c>
      <c r="B24" s="9" t="s">
        <v>39</v>
      </c>
      <c r="C24" s="8" t="s">
        <v>17</v>
      </c>
      <c r="D24" s="8" t="s">
        <v>18</v>
      </c>
      <c r="E24" s="10">
        <v>44927</v>
      </c>
      <c r="F24" s="11">
        <v>45291</v>
      </c>
      <c r="G24" s="8">
        <v>1</v>
      </c>
      <c r="H24" s="12">
        <v>71577.3</v>
      </c>
      <c r="I24" s="8">
        <v>28</v>
      </c>
      <c r="J24" s="8">
        <v>1.5</v>
      </c>
      <c r="K24" s="22">
        <f t="shared" si="0"/>
        <v>107365.95</v>
      </c>
      <c r="L24" s="23">
        <v>0.189546</v>
      </c>
      <c r="M24" s="24">
        <f t="shared" si="1"/>
        <v>20350.7863587</v>
      </c>
      <c r="N24" s="25"/>
    </row>
    <row r="25" ht="21" customHeight="1" spans="1:14">
      <c r="A25" s="8">
        <v>21</v>
      </c>
      <c r="B25" s="9" t="s">
        <v>40</v>
      </c>
      <c r="C25" s="8" t="s">
        <v>17</v>
      </c>
      <c r="D25" s="8" t="s">
        <v>18</v>
      </c>
      <c r="E25" s="10">
        <v>44927</v>
      </c>
      <c r="F25" s="11">
        <v>45291</v>
      </c>
      <c r="G25" s="8">
        <v>1</v>
      </c>
      <c r="H25" s="12">
        <v>40925.79</v>
      </c>
      <c r="I25" s="8">
        <v>19</v>
      </c>
      <c r="J25" s="8">
        <v>1.3</v>
      </c>
      <c r="K25" s="22">
        <f t="shared" si="0"/>
        <v>53203.527</v>
      </c>
      <c r="L25" s="23">
        <v>0.189546</v>
      </c>
      <c r="M25" s="24">
        <f t="shared" si="1"/>
        <v>10084.515728742</v>
      </c>
      <c r="N25" s="25"/>
    </row>
    <row r="26" ht="21" customHeight="1" spans="1:14">
      <c r="A26" s="8">
        <v>22</v>
      </c>
      <c r="B26" s="9" t="s">
        <v>41</v>
      </c>
      <c r="C26" s="8" t="s">
        <v>17</v>
      </c>
      <c r="D26" s="8" t="s">
        <v>18</v>
      </c>
      <c r="E26" s="10">
        <v>44927</v>
      </c>
      <c r="F26" s="11">
        <v>45291</v>
      </c>
      <c r="G26" s="8">
        <v>1</v>
      </c>
      <c r="H26" s="12">
        <v>72083.02</v>
      </c>
      <c r="I26" s="8">
        <v>31</v>
      </c>
      <c r="J26" s="8">
        <v>2</v>
      </c>
      <c r="K26" s="22">
        <f t="shared" si="0"/>
        <v>144166.04</v>
      </c>
      <c r="L26" s="23">
        <v>0.189546</v>
      </c>
      <c r="M26" s="24">
        <f t="shared" si="1"/>
        <v>27326.09621784</v>
      </c>
      <c r="N26" s="25"/>
    </row>
    <row r="27" ht="21" customHeight="1" spans="1:14">
      <c r="A27" s="8">
        <v>23</v>
      </c>
      <c r="B27" s="9" t="s">
        <v>42</v>
      </c>
      <c r="C27" s="8" t="s">
        <v>17</v>
      </c>
      <c r="D27" s="8" t="s">
        <v>18</v>
      </c>
      <c r="E27" s="10">
        <v>44927</v>
      </c>
      <c r="F27" s="11">
        <v>45291</v>
      </c>
      <c r="G27" s="8">
        <v>1</v>
      </c>
      <c r="H27" s="12">
        <v>88200.01</v>
      </c>
      <c r="I27" s="8">
        <v>28</v>
      </c>
      <c r="J27" s="8">
        <v>1.5</v>
      </c>
      <c r="K27" s="22">
        <f t="shared" si="0"/>
        <v>132300.015</v>
      </c>
      <c r="L27" s="23">
        <v>0.189546</v>
      </c>
      <c r="M27" s="24">
        <f t="shared" si="1"/>
        <v>25076.93864319</v>
      </c>
      <c r="N27" s="25"/>
    </row>
    <row r="28" ht="21" customHeight="1" spans="1:14">
      <c r="A28" s="8">
        <v>24</v>
      </c>
      <c r="B28" s="9" t="s">
        <v>43</v>
      </c>
      <c r="C28" s="8" t="s">
        <v>17</v>
      </c>
      <c r="D28" s="8" t="s">
        <v>18</v>
      </c>
      <c r="E28" s="10">
        <v>44927</v>
      </c>
      <c r="F28" s="11">
        <v>45291</v>
      </c>
      <c r="G28" s="8">
        <v>1</v>
      </c>
      <c r="H28" s="12">
        <v>84111.43</v>
      </c>
      <c r="I28" s="8">
        <v>28</v>
      </c>
      <c r="J28" s="8">
        <v>1.5</v>
      </c>
      <c r="K28" s="22">
        <f t="shared" si="0"/>
        <v>126167.145</v>
      </c>
      <c r="L28" s="23">
        <v>0.189546</v>
      </c>
      <c r="M28" s="24">
        <f t="shared" si="1"/>
        <v>23914.47766617</v>
      </c>
      <c r="N28" s="25"/>
    </row>
    <row r="29" ht="21" customHeight="1" spans="1:14">
      <c r="A29" s="8">
        <v>25</v>
      </c>
      <c r="B29" s="9" t="s">
        <v>44</v>
      </c>
      <c r="C29" s="8" t="s">
        <v>17</v>
      </c>
      <c r="D29" s="8" t="s">
        <v>18</v>
      </c>
      <c r="E29" s="10">
        <v>44927</v>
      </c>
      <c r="F29" s="11">
        <v>45291</v>
      </c>
      <c r="G29" s="8">
        <v>1</v>
      </c>
      <c r="H29" s="12">
        <v>74463.71</v>
      </c>
      <c r="I29" s="8">
        <v>31</v>
      </c>
      <c r="J29" s="8">
        <v>2</v>
      </c>
      <c r="K29" s="22">
        <f t="shared" si="0"/>
        <v>148927.42</v>
      </c>
      <c r="L29" s="23">
        <v>0.189546</v>
      </c>
      <c r="M29" s="24">
        <f t="shared" si="1"/>
        <v>28228.59675132</v>
      </c>
      <c r="N29" s="25"/>
    </row>
    <row r="30" ht="21" customHeight="1" spans="1:14">
      <c r="A30" s="8">
        <v>26</v>
      </c>
      <c r="B30" s="9" t="s">
        <v>45</v>
      </c>
      <c r="C30" s="8" t="s">
        <v>17</v>
      </c>
      <c r="D30" s="8" t="s">
        <v>18</v>
      </c>
      <c r="E30" s="10">
        <v>44927</v>
      </c>
      <c r="F30" s="11">
        <v>45291</v>
      </c>
      <c r="G30" s="8">
        <v>1</v>
      </c>
      <c r="H30" s="12">
        <v>79544.21</v>
      </c>
      <c r="I30" s="8">
        <v>31</v>
      </c>
      <c r="J30" s="8">
        <v>2</v>
      </c>
      <c r="K30" s="22">
        <f t="shared" si="0"/>
        <v>159088.42</v>
      </c>
      <c r="L30" s="23">
        <v>0.189546</v>
      </c>
      <c r="M30" s="24">
        <f t="shared" si="1"/>
        <v>30154.57365732</v>
      </c>
      <c r="N30" s="25"/>
    </row>
    <row r="31" ht="21" customHeight="1" spans="1:14">
      <c r="A31" s="8">
        <v>27</v>
      </c>
      <c r="B31" s="9" t="s">
        <v>46</v>
      </c>
      <c r="C31" s="8" t="s">
        <v>17</v>
      </c>
      <c r="D31" s="8" t="s">
        <v>18</v>
      </c>
      <c r="E31" s="10">
        <v>44927</v>
      </c>
      <c r="F31" s="11">
        <v>45291</v>
      </c>
      <c r="G31" s="8">
        <v>1</v>
      </c>
      <c r="H31" s="12">
        <v>70849.96</v>
      </c>
      <c r="I31" s="8">
        <v>31</v>
      </c>
      <c r="J31" s="8">
        <v>2</v>
      </c>
      <c r="K31" s="22">
        <f t="shared" si="0"/>
        <v>141699.92</v>
      </c>
      <c r="L31" s="23">
        <v>0.189546</v>
      </c>
      <c r="M31" s="24">
        <f t="shared" si="1"/>
        <v>26858.65303632</v>
      </c>
      <c r="N31" s="25"/>
    </row>
    <row r="32" ht="21" customHeight="1" spans="1:14">
      <c r="A32" s="8">
        <v>28</v>
      </c>
      <c r="B32" s="9" t="s">
        <v>47</v>
      </c>
      <c r="C32" s="8" t="s">
        <v>17</v>
      </c>
      <c r="D32" s="8" t="s">
        <v>18</v>
      </c>
      <c r="E32" s="10">
        <v>44927</v>
      </c>
      <c r="F32" s="11">
        <v>45291</v>
      </c>
      <c r="G32" s="8">
        <v>1</v>
      </c>
      <c r="H32" s="12">
        <v>66752.59</v>
      </c>
      <c r="I32" s="8">
        <v>30</v>
      </c>
      <c r="J32" s="8">
        <v>2</v>
      </c>
      <c r="K32" s="22">
        <f t="shared" si="0"/>
        <v>133505.18</v>
      </c>
      <c r="L32" s="23">
        <v>0.189546</v>
      </c>
      <c r="M32" s="24">
        <f t="shared" si="1"/>
        <v>25305.37284828</v>
      </c>
      <c r="N32" s="25"/>
    </row>
    <row r="33" ht="21" customHeight="1" spans="1:14">
      <c r="A33" s="8">
        <v>29</v>
      </c>
      <c r="B33" s="9" t="s">
        <v>48</v>
      </c>
      <c r="C33" s="8" t="s">
        <v>17</v>
      </c>
      <c r="D33" s="8" t="s">
        <v>18</v>
      </c>
      <c r="E33" s="10">
        <v>44927</v>
      </c>
      <c r="F33" s="11">
        <v>45291</v>
      </c>
      <c r="G33" s="8">
        <v>1</v>
      </c>
      <c r="H33" s="12">
        <v>82316.5</v>
      </c>
      <c r="I33" s="8">
        <v>19</v>
      </c>
      <c r="J33" s="8">
        <v>1.3</v>
      </c>
      <c r="K33" s="22">
        <f t="shared" si="0"/>
        <v>107011.45</v>
      </c>
      <c r="L33" s="23">
        <v>0.189546</v>
      </c>
      <c r="M33" s="24">
        <f t="shared" si="1"/>
        <v>20283.5923017</v>
      </c>
      <c r="N33" s="25"/>
    </row>
    <row r="34" ht="21" customHeight="1" spans="1:14">
      <c r="A34" s="8">
        <v>30</v>
      </c>
      <c r="B34" s="9" t="s">
        <v>49</v>
      </c>
      <c r="C34" s="8" t="s">
        <v>17</v>
      </c>
      <c r="D34" s="8" t="s">
        <v>18</v>
      </c>
      <c r="E34" s="10">
        <v>44927</v>
      </c>
      <c r="F34" s="11">
        <v>45291</v>
      </c>
      <c r="G34" s="8">
        <v>1</v>
      </c>
      <c r="H34" s="12">
        <v>88461.29</v>
      </c>
      <c r="I34" s="8">
        <v>31</v>
      </c>
      <c r="J34" s="8">
        <v>2</v>
      </c>
      <c r="K34" s="22">
        <f t="shared" si="0"/>
        <v>176922.58</v>
      </c>
      <c r="L34" s="23">
        <v>0.189546</v>
      </c>
      <c r="M34" s="24">
        <f t="shared" si="1"/>
        <v>33534.96734868</v>
      </c>
      <c r="N34" s="25"/>
    </row>
    <row r="35" ht="21" customHeight="1" spans="1:14">
      <c r="A35" s="8">
        <v>31</v>
      </c>
      <c r="B35" s="9" t="s">
        <v>50</v>
      </c>
      <c r="C35" s="8" t="s">
        <v>17</v>
      </c>
      <c r="D35" s="8" t="s">
        <v>18</v>
      </c>
      <c r="E35" s="10">
        <v>44927</v>
      </c>
      <c r="F35" s="11">
        <v>45291</v>
      </c>
      <c r="G35" s="8">
        <v>1</v>
      </c>
      <c r="H35" s="12">
        <v>85122.58</v>
      </c>
      <c r="I35" s="8">
        <v>31</v>
      </c>
      <c r="J35" s="8">
        <v>2</v>
      </c>
      <c r="K35" s="22">
        <f t="shared" si="0"/>
        <v>170245.16</v>
      </c>
      <c r="L35" s="23">
        <v>0.189546</v>
      </c>
      <c r="M35" s="24">
        <f t="shared" si="1"/>
        <v>32269.28909736</v>
      </c>
      <c r="N35" s="25"/>
    </row>
    <row r="36" ht="21" customHeight="1" spans="1:14">
      <c r="A36" s="8">
        <v>32</v>
      </c>
      <c r="B36" s="9" t="s">
        <v>51</v>
      </c>
      <c r="C36" s="8" t="s">
        <v>17</v>
      </c>
      <c r="D36" s="8" t="s">
        <v>18</v>
      </c>
      <c r="E36" s="10">
        <v>44927</v>
      </c>
      <c r="F36" s="11">
        <v>45291</v>
      </c>
      <c r="G36" s="8">
        <v>1</v>
      </c>
      <c r="H36" s="12">
        <v>83094.45</v>
      </c>
      <c r="I36" s="8">
        <v>31</v>
      </c>
      <c r="J36" s="8">
        <v>2</v>
      </c>
      <c r="K36" s="22">
        <f t="shared" si="0"/>
        <v>166188.9</v>
      </c>
      <c r="L36" s="23">
        <v>0.189546</v>
      </c>
      <c r="M36" s="24">
        <f t="shared" si="1"/>
        <v>31500.4412394</v>
      </c>
      <c r="N36" s="25"/>
    </row>
    <row r="37" ht="21" customHeight="1" spans="1:14">
      <c r="A37" s="8">
        <v>33</v>
      </c>
      <c r="B37" s="9" t="s">
        <v>52</v>
      </c>
      <c r="C37" s="8" t="s">
        <v>17</v>
      </c>
      <c r="D37" s="8" t="s">
        <v>18</v>
      </c>
      <c r="E37" s="10">
        <v>44927</v>
      </c>
      <c r="F37" s="11">
        <v>45291</v>
      </c>
      <c r="G37" s="8">
        <v>1</v>
      </c>
      <c r="H37" s="12">
        <v>64872.67</v>
      </c>
      <c r="I37" s="8">
        <v>31</v>
      </c>
      <c r="J37" s="8">
        <v>2</v>
      </c>
      <c r="K37" s="22">
        <f t="shared" si="0"/>
        <v>129745.34</v>
      </c>
      <c r="L37" s="23">
        <v>0.189546</v>
      </c>
      <c r="M37" s="24">
        <f t="shared" ref="M37:M68" si="2">K37*L37</f>
        <v>24592.71021564</v>
      </c>
      <c r="N37" s="25"/>
    </row>
    <row r="38" ht="21" customHeight="1" spans="1:14">
      <c r="A38" s="8">
        <v>34</v>
      </c>
      <c r="B38" s="9" t="s">
        <v>53</v>
      </c>
      <c r="C38" s="8" t="s">
        <v>17</v>
      </c>
      <c r="D38" s="8" t="s">
        <v>18</v>
      </c>
      <c r="E38" s="10">
        <v>44927</v>
      </c>
      <c r="F38" s="11">
        <v>45291</v>
      </c>
      <c r="G38" s="8">
        <v>1</v>
      </c>
      <c r="H38" s="12">
        <v>74023.53</v>
      </c>
      <c r="I38" s="8">
        <v>28</v>
      </c>
      <c r="J38" s="8">
        <v>1.5</v>
      </c>
      <c r="K38" s="22">
        <f t="shared" si="0"/>
        <v>111035.295</v>
      </c>
      <c r="L38" s="23">
        <v>0.189546</v>
      </c>
      <c r="M38" s="24">
        <f t="shared" si="2"/>
        <v>21046.29602607</v>
      </c>
      <c r="N38" s="25"/>
    </row>
    <row r="39" ht="21" customHeight="1" spans="1:14">
      <c r="A39" s="8">
        <v>35</v>
      </c>
      <c r="B39" s="9" t="s">
        <v>54</v>
      </c>
      <c r="C39" s="8" t="s">
        <v>17</v>
      </c>
      <c r="D39" s="8" t="s">
        <v>18</v>
      </c>
      <c r="E39" s="10">
        <v>44927</v>
      </c>
      <c r="F39" s="11">
        <v>45291</v>
      </c>
      <c r="G39" s="8">
        <v>1</v>
      </c>
      <c r="H39" s="12">
        <v>90434.81</v>
      </c>
      <c r="I39" s="8">
        <v>19</v>
      </c>
      <c r="J39" s="8">
        <v>1.3</v>
      </c>
      <c r="K39" s="22">
        <f t="shared" si="0"/>
        <v>117565.253</v>
      </c>
      <c r="L39" s="23">
        <v>0.189546</v>
      </c>
      <c r="M39" s="24">
        <f t="shared" si="2"/>
        <v>22284.023445138</v>
      </c>
      <c r="N39" s="25"/>
    </row>
    <row r="40" ht="21" customHeight="1" spans="1:14">
      <c r="A40" s="8">
        <v>36</v>
      </c>
      <c r="B40" s="9" t="s">
        <v>55</v>
      </c>
      <c r="C40" s="8" t="s">
        <v>17</v>
      </c>
      <c r="D40" s="8" t="s">
        <v>18</v>
      </c>
      <c r="E40" s="10">
        <v>44927</v>
      </c>
      <c r="F40" s="11">
        <v>45291</v>
      </c>
      <c r="G40" s="8">
        <v>1</v>
      </c>
      <c r="H40" s="12">
        <v>91200.89</v>
      </c>
      <c r="I40" s="8">
        <v>19</v>
      </c>
      <c r="J40" s="8">
        <v>1.3</v>
      </c>
      <c r="K40" s="22">
        <f t="shared" si="0"/>
        <v>118561.157</v>
      </c>
      <c r="L40" s="23">
        <v>0.189546</v>
      </c>
      <c r="M40" s="24">
        <f t="shared" si="2"/>
        <v>22472.793064722</v>
      </c>
      <c r="N40" s="25"/>
    </row>
    <row r="41" ht="21" customHeight="1" spans="1:14">
      <c r="A41" s="8">
        <v>37</v>
      </c>
      <c r="B41" s="9" t="s">
        <v>56</v>
      </c>
      <c r="C41" s="8" t="s">
        <v>17</v>
      </c>
      <c r="D41" s="8" t="s">
        <v>18</v>
      </c>
      <c r="E41" s="10">
        <v>44927</v>
      </c>
      <c r="F41" s="11">
        <v>45291</v>
      </c>
      <c r="G41" s="8">
        <v>1</v>
      </c>
      <c r="H41" s="12">
        <v>72465.03</v>
      </c>
      <c r="I41" s="8">
        <v>19</v>
      </c>
      <c r="J41" s="8">
        <v>1.3</v>
      </c>
      <c r="K41" s="22">
        <f t="shared" si="0"/>
        <v>94204.539</v>
      </c>
      <c r="L41" s="23">
        <v>0.189546</v>
      </c>
      <c r="M41" s="24">
        <f t="shared" si="2"/>
        <v>17856.093549294</v>
      </c>
      <c r="N41" s="25"/>
    </row>
    <row r="42" ht="21" customHeight="1" spans="1:14">
      <c r="A42" s="8">
        <v>38</v>
      </c>
      <c r="B42" s="9" t="s">
        <v>57</v>
      </c>
      <c r="C42" s="8" t="s">
        <v>17</v>
      </c>
      <c r="D42" s="8" t="s">
        <v>18</v>
      </c>
      <c r="E42" s="10">
        <v>44927</v>
      </c>
      <c r="F42" s="11">
        <v>45291</v>
      </c>
      <c r="G42" s="8">
        <v>1</v>
      </c>
      <c r="H42" s="12">
        <v>59569.48</v>
      </c>
      <c r="I42" s="8">
        <v>19</v>
      </c>
      <c r="J42" s="8">
        <v>1.3</v>
      </c>
      <c r="K42" s="22">
        <f t="shared" si="0"/>
        <v>77440.324</v>
      </c>
      <c r="L42" s="23">
        <v>0.189546</v>
      </c>
      <c r="M42" s="24">
        <f t="shared" si="2"/>
        <v>14678.503652904</v>
      </c>
      <c r="N42" s="25"/>
    </row>
    <row r="43" ht="21" customHeight="1" spans="1:14">
      <c r="A43" s="8">
        <v>39</v>
      </c>
      <c r="B43" s="9" t="s">
        <v>58</v>
      </c>
      <c r="C43" s="8" t="s">
        <v>17</v>
      </c>
      <c r="D43" s="8" t="s">
        <v>18</v>
      </c>
      <c r="E43" s="10">
        <v>44927</v>
      </c>
      <c r="F43" s="11">
        <v>45291</v>
      </c>
      <c r="G43" s="8">
        <v>1</v>
      </c>
      <c r="H43" s="12">
        <v>69696.59</v>
      </c>
      <c r="I43" s="8">
        <v>19</v>
      </c>
      <c r="J43" s="8">
        <v>1.3</v>
      </c>
      <c r="K43" s="22">
        <f t="shared" si="0"/>
        <v>90605.567</v>
      </c>
      <c r="L43" s="23">
        <v>0.189546</v>
      </c>
      <c r="M43" s="24">
        <f t="shared" si="2"/>
        <v>17173.922802582</v>
      </c>
      <c r="N43" s="25"/>
    </row>
    <row r="44" ht="21" customHeight="1" spans="1:14">
      <c r="A44" s="8">
        <v>40</v>
      </c>
      <c r="B44" s="9" t="s">
        <v>59</v>
      </c>
      <c r="C44" s="8" t="s">
        <v>17</v>
      </c>
      <c r="D44" s="8" t="s">
        <v>18</v>
      </c>
      <c r="E44" s="10">
        <v>44927</v>
      </c>
      <c r="F44" s="11">
        <v>45291</v>
      </c>
      <c r="G44" s="8">
        <v>1</v>
      </c>
      <c r="H44" s="12">
        <v>96279.01</v>
      </c>
      <c r="I44" s="8">
        <v>9</v>
      </c>
      <c r="J44" s="8">
        <v>1</v>
      </c>
      <c r="K44" s="22">
        <f t="shared" si="0"/>
        <v>96279.01</v>
      </c>
      <c r="L44" s="23">
        <v>0.189546</v>
      </c>
      <c r="M44" s="24">
        <f t="shared" si="2"/>
        <v>18249.30122946</v>
      </c>
      <c r="N44" s="25"/>
    </row>
    <row r="45" ht="21" customHeight="1" spans="1:14">
      <c r="A45" s="8">
        <v>41</v>
      </c>
      <c r="B45" s="9" t="s">
        <v>60</v>
      </c>
      <c r="C45" s="8" t="s">
        <v>17</v>
      </c>
      <c r="D45" s="8" t="s">
        <v>18</v>
      </c>
      <c r="E45" s="10">
        <v>44927</v>
      </c>
      <c r="F45" s="11">
        <v>45291</v>
      </c>
      <c r="G45" s="8">
        <v>1</v>
      </c>
      <c r="H45" s="12">
        <v>82455.58</v>
      </c>
      <c r="I45" s="8">
        <v>31</v>
      </c>
      <c r="J45" s="8">
        <v>2</v>
      </c>
      <c r="K45" s="22">
        <f t="shared" si="0"/>
        <v>164911.16</v>
      </c>
      <c r="L45" s="23">
        <v>0.189546</v>
      </c>
      <c r="M45" s="24">
        <f t="shared" si="2"/>
        <v>31258.25073336</v>
      </c>
      <c r="N45" s="25"/>
    </row>
    <row r="46" ht="21" customHeight="1" spans="1:14">
      <c r="A46" s="13">
        <v>42</v>
      </c>
      <c r="B46" s="9" t="s">
        <v>61</v>
      </c>
      <c r="C46" s="8" t="s">
        <v>17</v>
      </c>
      <c r="D46" s="8" t="s">
        <v>18</v>
      </c>
      <c r="E46" s="10">
        <v>44927</v>
      </c>
      <c r="F46" s="11">
        <v>45016</v>
      </c>
      <c r="G46" s="8">
        <v>1</v>
      </c>
      <c r="H46" s="12">
        <v>16444.1</v>
      </c>
      <c r="I46" s="8">
        <v>19</v>
      </c>
      <c r="J46" s="8">
        <v>1.3</v>
      </c>
      <c r="K46" s="22">
        <f t="shared" si="0"/>
        <v>21377.33</v>
      </c>
      <c r="L46" s="23">
        <v>0.189546</v>
      </c>
      <c r="M46" s="24">
        <f t="shared" si="2"/>
        <v>4051.98739218</v>
      </c>
      <c r="N46" s="25"/>
    </row>
    <row r="47" ht="21" customHeight="1" spans="1:14">
      <c r="A47" s="14"/>
      <c r="B47" s="9" t="s">
        <v>61</v>
      </c>
      <c r="C47" s="8" t="s">
        <v>17</v>
      </c>
      <c r="D47" s="8" t="s">
        <v>29</v>
      </c>
      <c r="E47" s="10">
        <v>45017</v>
      </c>
      <c r="F47" s="11">
        <v>45291</v>
      </c>
      <c r="G47" s="8">
        <v>1</v>
      </c>
      <c r="H47" s="12">
        <v>16395.52</v>
      </c>
      <c r="I47" s="8">
        <v>19</v>
      </c>
      <c r="J47" s="8">
        <v>1.3</v>
      </c>
      <c r="K47" s="22">
        <f t="shared" si="0"/>
        <v>21314.176</v>
      </c>
      <c r="L47" s="23">
        <v>0.189546</v>
      </c>
      <c r="M47" s="24">
        <f t="shared" si="2"/>
        <v>4040.016804096</v>
      </c>
      <c r="N47" s="27"/>
    </row>
    <row r="48" ht="21" customHeight="1" spans="1:14">
      <c r="A48" s="8">
        <v>43</v>
      </c>
      <c r="B48" s="9" t="s">
        <v>62</v>
      </c>
      <c r="C48" s="8" t="s">
        <v>17</v>
      </c>
      <c r="D48" s="8" t="s">
        <v>18</v>
      </c>
      <c r="E48" s="10">
        <v>44927</v>
      </c>
      <c r="F48" s="11">
        <v>45291</v>
      </c>
      <c r="G48" s="8">
        <v>1</v>
      </c>
      <c r="H48" s="12">
        <v>91490.2</v>
      </c>
      <c r="I48" s="8">
        <v>19</v>
      </c>
      <c r="J48" s="8">
        <v>1.3</v>
      </c>
      <c r="K48" s="22">
        <f t="shared" si="0"/>
        <v>118937.26</v>
      </c>
      <c r="L48" s="23">
        <v>0.189546</v>
      </c>
      <c r="M48" s="24">
        <f t="shared" si="2"/>
        <v>22544.08188396</v>
      </c>
      <c r="N48" s="25"/>
    </row>
    <row r="49" ht="21" customHeight="1" spans="1:14">
      <c r="A49" s="8">
        <v>44</v>
      </c>
      <c r="B49" s="9" t="s">
        <v>63</v>
      </c>
      <c r="C49" s="8" t="s">
        <v>17</v>
      </c>
      <c r="D49" s="8" t="s">
        <v>18</v>
      </c>
      <c r="E49" s="10">
        <v>44927</v>
      </c>
      <c r="F49" s="11">
        <v>45291</v>
      </c>
      <c r="G49" s="8">
        <v>1</v>
      </c>
      <c r="H49" s="12">
        <v>85869.88</v>
      </c>
      <c r="I49" s="8">
        <v>19</v>
      </c>
      <c r="J49" s="8">
        <v>1.3</v>
      </c>
      <c r="K49" s="22">
        <f t="shared" si="0"/>
        <v>111630.844</v>
      </c>
      <c r="L49" s="23">
        <v>0.189546</v>
      </c>
      <c r="M49" s="24">
        <f t="shared" si="2"/>
        <v>21159.179956824</v>
      </c>
      <c r="N49" s="25"/>
    </row>
    <row r="50" ht="21" customHeight="1" spans="1:14">
      <c r="A50" s="8">
        <v>45</v>
      </c>
      <c r="B50" s="9" t="s">
        <v>64</v>
      </c>
      <c r="C50" s="8" t="s">
        <v>17</v>
      </c>
      <c r="D50" s="8" t="s">
        <v>18</v>
      </c>
      <c r="E50" s="10">
        <v>44927</v>
      </c>
      <c r="F50" s="11">
        <v>45291</v>
      </c>
      <c r="G50" s="8">
        <v>1</v>
      </c>
      <c r="H50" s="12">
        <v>89327.24</v>
      </c>
      <c r="I50" s="8">
        <v>19</v>
      </c>
      <c r="J50" s="8">
        <v>1.3</v>
      </c>
      <c r="K50" s="22">
        <f t="shared" si="0"/>
        <v>116125.412</v>
      </c>
      <c r="L50" s="23">
        <v>0.189546</v>
      </c>
      <c r="M50" s="24">
        <f t="shared" si="2"/>
        <v>22011.107342952</v>
      </c>
      <c r="N50" s="25"/>
    </row>
    <row r="51" ht="21" customHeight="1" spans="1:14">
      <c r="A51" s="8">
        <v>46</v>
      </c>
      <c r="B51" s="9" t="s">
        <v>65</v>
      </c>
      <c r="C51" s="8" t="s">
        <v>17</v>
      </c>
      <c r="D51" s="8" t="s">
        <v>18</v>
      </c>
      <c r="E51" s="10">
        <v>44927</v>
      </c>
      <c r="F51" s="11">
        <v>45291</v>
      </c>
      <c r="G51" s="8">
        <v>1</v>
      </c>
      <c r="H51" s="12">
        <v>83797.82</v>
      </c>
      <c r="I51" s="8">
        <v>31</v>
      </c>
      <c r="J51" s="8">
        <v>2</v>
      </c>
      <c r="K51" s="22">
        <f t="shared" si="0"/>
        <v>167595.64</v>
      </c>
      <c r="L51" s="23">
        <v>0.189546</v>
      </c>
      <c r="M51" s="24">
        <f t="shared" si="2"/>
        <v>31767.08317944</v>
      </c>
      <c r="N51" s="25"/>
    </row>
    <row r="52" ht="21" customHeight="1" spans="1:14">
      <c r="A52" s="8">
        <v>47</v>
      </c>
      <c r="B52" s="9" t="s">
        <v>66</v>
      </c>
      <c r="C52" s="8" t="s">
        <v>17</v>
      </c>
      <c r="D52" s="8" t="s">
        <v>18</v>
      </c>
      <c r="E52" s="10">
        <v>44927</v>
      </c>
      <c r="F52" s="11">
        <v>45291</v>
      </c>
      <c r="G52" s="8">
        <v>1</v>
      </c>
      <c r="H52" s="12">
        <v>68413.43</v>
      </c>
      <c r="I52" s="8">
        <v>19</v>
      </c>
      <c r="J52" s="8">
        <v>1.3</v>
      </c>
      <c r="K52" s="22">
        <f t="shared" si="0"/>
        <v>88937.459</v>
      </c>
      <c r="L52" s="23">
        <v>0.189546</v>
      </c>
      <c r="M52" s="24">
        <f t="shared" si="2"/>
        <v>16857.739603614</v>
      </c>
      <c r="N52" s="25"/>
    </row>
    <row r="53" ht="21" customHeight="1" spans="1:14">
      <c r="A53" s="8">
        <v>48</v>
      </c>
      <c r="B53" s="9" t="s">
        <v>67</v>
      </c>
      <c r="C53" s="8" t="s">
        <v>17</v>
      </c>
      <c r="D53" s="8" t="s">
        <v>18</v>
      </c>
      <c r="E53" s="10">
        <v>44927</v>
      </c>
      <c r="F53" s="11">
        <v>45291</v>
      </c>
      <c r="G53" s="8">
        <v>1</v>
      </c>
      <c r="H53" s="12">
        <v>41782.14</v>
      </c>
      <c r="I53" s="8">
        <v>19</v>
      </c>
      <c r="J53" s="8">
        <v>1.3</v>
      </c>
      <c r="K53" s="22">
        <f t="shared" si="0"/>
        <v>54316.782</v>
      </c>
      <c r="L53" s="23">
        <v>0.189546</v>
      </c>
      <c r="M53" s="24">
        <f t="shared" si="2"/>
        <v>10295.528760972</v>
      </c>
      <c r="N53" s="25"/>
    </row>
    <row r="54" ht="21" customHeight="1" spans="1:14">
      <c r="A54" s="8">
        <v>49</v>
      </c>
      <c r="B54" s="9" t="s">
        <v>68</v>
      </c>
      <c r="C54" s="8" t="s">
        <v>17</v>
      </c>
      <c r="D54" s="8" t="s">
        <v>18</v>
      </c>
      <c r="E54" s="10">
        <v>44927</v>
      </c>
      <c r="F54" s="11">
        <v>45291</v>
      </c>
      <c r="G54" s="8">
        <v>1</v>
      </c>
      <c r="H54" s="12">
        <v>39677.27</v>
      </c>
      <c r="I54" s="8">
        <v>19</v>
      </c>
      <c r="J54" s="8">
        <v>1.3</v>
      </c>
      <c r="K54" s="22">
        <f t="shared" si="0"/>
        <v>51580.451</v>
      </c>
      <c r="L54" s="23">
        <v>0.189546</v>
      </c>
      <c r="M54" s="24">
        <f t="shared" si="2"/>
        <v>9776.868165246</v>
      </c>
      <c r="N54" s="25"/>
    </row>
    <row r="55" ht="21" customHeight="1" spans="1:14">
      <c r="A55" s="8">
        <v>50</v>
      </c>
      <c r="B55" s="9" t="s">
        <v>69</v>
      </c>
      <c r="C55" s="8" t="s">
        <v>17</v>
      </c>
      <c r="D55" s="8" t="s">
        <v>18</v>
      </c>
      <c r="E55" s="10">
        <v>44927</v>
      </c>
      <c r="F55" s="11">
        <v>45291</v>
      </c>
      <c r="G55" s="8">
        <v>1</v>
      </c>
      <c r="H55" s="12">
        <v>36131.53</v>
      </c>
      <c r="I55" s="8">
        <v>19</v>
      </c>
      <c r="J55" s="8">
        <v>1.3</v>
      </c>
      <c r="K55" s="22">
        <f t="shared" si="0"/>
        <v>46970.989</v>
      </c>
      <c r="L55" s="23">
        <v>0.189546</v>
      </c>
      <c r="M55" s="24">
        <f t="shared" si="2"/>
        <v>8903.163080994</v>
      </c>
      <c r="N55" s="25"/>
    </row>
    <row r="56" ht="21" customHeight="1" spans="1:14">
      <c r="A56" s="8">
        <v>51</v>
      </c>
      <c r="B56" s="9" t="s">
        <v>70</v>
      </c>
      <c r="C56" s="8" t="s">
        <v>17</v>
      </c>
      <c r="D56" s="8" t="s">
        <v>18</v>
      </c>
      <c r="E56" s="10">
        <v>44927</v>
      </c>
      <c r="F56" s="11">
        <v>45291</v>
      </c>
      <c r="G56" s="8">
        <v>1</v>
      </c>
      <c r="H56" s="12">
        <v>40362.81</v>
      </c>
      <c r="I56" s="8">
        <v>19</v>
      </c>
      <c r="J56" s="8">
        <v>1.3</v>
      </c>
      <c r="K56" s="22">
        <f t="shared" si="0"/>
        <v>52471.653</v>
      </c>
      <c r="L56" s="23">
        <v>0.189546</v>
      </c>
      <c r="M56" s="24">
        <f t="shared" si="2"/>
        <v>9945.791939538</v>
      </c>
      <c r="N56" s="25"/>
    </row>
    <row r="57" ht="21" customHeight="1" spans="1:14">
      <c r="A57" s="8">
        <v>52</v>
      </c>
      <c r="B57" s="9" t="s">
        <v>71</v>
      </c>
      <c r="C57" s="8" t="s">
        <v>17</v>
      </c>
      <c r="D57" s="8" t="s">
        <v>18</v>
      </c>
      <c r="E57" s="10">
        <v>44927</v>
      </c>
      <c r="F57" s="11">
        <v>45291</v>
      </c>
      <c r="G57" s="8">
        <v>1</v>
      </c>
      <c r="H57" s="12">
        <v>40196.57</v>
      </c>
      <c r="I57" s="8">
        <v>19</v>
      </c>
      <c r="J57" s="8">
        <v>1.3</v>
      </c>
      <c r="K57" s="22">
        <f t="shared" si="0"/>
        <v>52255.541</v>
      </c>
      <c r="L57" s="23">
        <v>0.189546</v>
      </c>
      <c r="M57" s="24">
        <f t="shared" si="2"/>
        <v>9904.828774386</v>
      </c>
      <c r="N57" s="25"/>
    </row>
    <row r="58" ht="21" customHeight="1" spans="1:14">
      <c r="A58" s="8">
        <v>53</v>
      </c>
      <c r="B58" s="9" t="s">
        <v>72</v>
      </c>
      <c r="C58" s="8" t="s">
        <v>17</v>
      </c>
      <c r="D58" s="8" t="s">
        <v>18</v>
      </c>
      <c r="E58" s="10">
        <v>44927</v>
      </c>
      <c r="F58" s="11">
        <v>45291</v>
      </c>
      <c r="G58" s="8">
        <v>1</v>
      </c>
      <c r="H58" s="12">
        <v>41471.69</v>
      </c>
      <c r="I58" s="8">
        <v>19</v>
      </c>
      <c r="J58" s="8">
        <v>1.3</v>
      </c>
      <c r="K58" s="22">
        <f t="shared" si="0"/>
        <v>53913.197</v>
      </c>
      <c r="L58" s="23">
        <v>0.189546</v>
      </c>
      <c r="M58" s="24">
        <f t="shared" si="2"/>
        <v>10219.030838562</v>
      </c>
      <c r="N58" s="25"/>
    </row>
    <row r="59" ht="21" customHeight="1" spans="1:14">
      <c r="A59" s="8">
        <v>54</v>
      </c>
      <c r="B59" s="9" t="s">
        <v>73</v>
      </c>
      <c r="C59" s="8" t="s">
        <v>17</v>
      </c>
      <c r="D59" s="8" t="s">
        <v>18</v>
      </c>
      <c r="E59" s="10">
        <v>44927</v>
      </c>
      <c r="F59" s="11">
        <v>45291</v>
      </c>
      <c r="G59" s="8">
        <v>1</v>
      </c>
      <c r="H59" s="12">
        <v>38899.81</v>
      </c>
      <c r="I59" s="8">
        <v>19</v>
      </c>
      <c r="J59" s="8">
        <v>1.3</v>
      </c>
      <c r="K59" s="22">
        <f t="shared" si="0"/>
        <v>50569.753</v>
      </c>
      <c r="L59" s="23">
        <v>0.189546</v>
      </c>
      <c r="M59" s="24">
        <f t="shared" si="2"/>
        <v>9585.294402138</v>
      </c>
      <c r="N59" s="25"/>
    </row>
    <row r="60" ht="21" customHeight="1" spans="1:14">
      <c r="A60" s="8">
        <v>55</v>
      </c>
      <c r="B60" s="9" t="s">
        <v>74</v>
      </c>
      <c r="C60" s="8" t="s">
        <v>17</v>
      </c>
      <c r="D60" s="8" t="s">
        <v>18</v>
      </c>
      <c r="E60" s="10">
        <v>44927</v>
      </c>
      <c r="F60" s="11">
        <v>45291</v>
      </c>
      <c r="G60" s="8">
        <v>1</v>
      </c>
      <c r="H60" s="12">
        <v>41737.96</v>
      </c>
      <c r="I60" s="8">
        <v>19</v>
      </c>
      <c r="J60" s="8">
        <v>1.3</v>
      </c>
      <c r="K60" s="22">
        <f t="shared" si="0"/>
        <v>54259.348</v>
      </c>
      <c r="L60" s="23">
        <v>0.189546</v>
      </c>
      <c r="M60" s="24">
        <f t="shared" si="2"/>
        <v>10284.642376008</v>
      </c>
      <c r="N60" s="25"/>
    </row>
    <row r="61" ht="21" customHeight="1" spans="1:14">
      <c r="A61" s="8">
        <v>56</v>
      </c>
      <c r="B61" s="9" t="s">
        <v>75</v>
      </c>
      <c r="C61" s="8" t="s">
        <v>17</v>
      </c>
      <c r="D61" s="8" t="s">
        <v>18</v>
      </c>
      <c r="E61" s="10">
        <v>44927</v>
      </c>
      <c r="F61" s="11">
        <v>45291</v>
      </c>
      <c r="G61" s="8">
        <v>1</v>
      </c>
      <c r="H61" s="12">
        <v>39788.68</v>
      </c>
      <c r="I61" s="8">
        <v>19</v>
      </c>
      <c r="J61" s="8">
        <v>1.3</v>
      </c>
      <c r="K61" s="22">
        <f t="shared" si="0"/>
        <v>51725.284</v>
      </c>
      <c r="L61" s="23">
        <v>0.189546</v>
      </c>
      <c r="M61" s="24">
        <f t="shared" si="2"/>
        <v>9804.320681064</v>
      </c>
      <c r="N61" s="25"/>
    </row>
    <row r="62" ht="21" customHeight="1" spans="1:14">
      <c r="A62" s="8">
        <v>57</v>
      </c>
      <c r="B62" s="9" t="s">
        <v>76</v>
      </c>
      <c r="C62" s="8" t="s">
        <v>17</v>
      </c>
      <c r="D62" s="8" t="s">
        <v>18</v>
      </c>
      <c r="E62" s="10">
        <v>44927</v>
      </c>
      <c r="F62" s="11">
        <v>45291</v>
      </c>
      <c r="G62" s="8">
        <v>1</v>
      </c>
      <c r="H62" s="12">
        <v>40562.92</v>
      </c>
      <c r="I62" s="8">
        <v>19</v>
      </c>
      <c r="J62" s="8">
        <v>1.3</v>
      </c>
      <c r="K62" s="22">
        <f t="shared" si="0"/>
        <v>52731.796</v>
      </c>
      <c r="L62" s="23">
        <v>0.189546</v>
      </c>
      <c r="M62" s="24">
        <f t="shared" si="2"/>
        <v>9995.101004616</v>
      </c>
      <c r="N62" s="25"/>
    </row>
    <row r="63" ht="21" customHeight="1" spans="1:14">
      <c r="A63" s="8">
        <v>58</v>
      </c>
      <c r="B63" s="9" t="s">
        <v>77</v>
      </c>
      <c r="C63" s="8" t="s">
        <v>17</v>
      </c>
      <c r="D63" s="8" t="s">
        <v>18</v>
      </c>
      <c r="E63" s="10">
        <v>44927</v>
      </c>
      <c r="F63" s="11">
        <v>45291</v>
      </c>
      <c r="G63" s="8">
        <v>1</v>
      </c>
      <c r="H63" s="12">
        <v>38538.35</v>
      </c>
      <c r="I63" s="8">
        <v>19</v>
      </c>
      <c r="J63" s="8">
        <v>1.3</v>
      </c>
      <c r="K63" s="22">
        <f t="shared" si="0"/>
        <v>50099.855</v>
      </c>
      <c r="L63" s="23">
        <v>0.189546</v>
      </c>
      <c r="M63" s="24">
        <f t="shared" si="2"/>
        <v>9496.22711583</v>
      </c>
      <c r="N63" s="25"/>
    </row>
    <row r="64" ht="21" customHeight="1" spans="1:14">
      <c r="A64" s="13">
        <v>59</v>
      </c>
      <c r="B64" s="9" t="s">
        <v>78</v>
      </c>
      <c r="C64" s="8" t="s">
        <v>17</v>
      </c>
      <c r="D64" s="8" t="s">
        <v>29</v>
      </c>
      <c r="E64" s="10">
        <v>44927</v>
      </c>
      <c r="F64" s="11">
        <v>45016</v>
      </c>
      <c r="G64" s="8">
        <v>1</v>
      </c>
      <c r="H64" s="12">
        <v>3259.9</v>
      </c>
      <c r="I64" s="8">
        <v>27</v>
      </c>
      <c r="J64" s="8">
        <v>1.5</v>
      </c>
      <c r="K64" s="22">
        <f t="shared" si="0"/>
        <v>4889.85</v>
      </c>
      <c r="L64" s="23">
        <v>0.189546</v>
      </c>
      <c r="M64" s="24">
        <f t="shared" si="2"/>
        <v>926.8515081</v>
      </c>
      <c r="N64" s="28"/>
    </row>
    <row r="65" ht="21" customHeight="1" spans="1:14">
      <c r="A65" s="14"/>
      <c r="B65" s="9" t="s">
        <v>78</v>
      </c>
      <c r="C65" s="8" t="s">
        <v>17</v>
      </c>
      <c r="D65" s="8" t="s">
        <v>18</v>
      </c>
      <c r="E65" s="10">
        <v>44927</v>
      </c>
      <c r="F65" s="11">
        <v>45016</v>
      </c>
      <c r="G65" s="8">
        <v>1</v>
      </c>
      <c r="H65" s="12">
        <v>817.4</v>
      </c>
      <c r="I65" s="8">
        <v>27</v>
      </c>
      <c r="J65" s="8">
        <v>1.5</v>
      </c>
      <c r="K65" s="22">
        <f t="shared" si="0"/>
        <v>1226.1</v>
      </c>
      <c r="L65" s="23">
        <v>0.189546</v>
      </c>
      <c r="M65" s="24">
        <f t="shared" si="2"/>
        <v>232.4023506</v>
      </c>
      <c r="N65" s="26" t="s">
        <v>79</v>
      </c>
    </row>
    <row r="66" ht="21" customHeight="1" spans="1:14">
      <c r="A66" s="8">
        <v>60</v>
      </c>
      <c r="B66" s="9" t="s">
        <v>80</v>
      </c>
      <c r="C66" s="8" t="s">
        <v>17</v>
      </c>
      <c r="D66" s="8" t="s">
        <v>18</v>
      </c>
      <c r="E66" s="10">
        <v>44927</v>
      </c>
      <c r="F66" s="11">
        <v>45222</v>
      </c>
      <c r="G66" s="8">
        <v>1</v>
      </c>
      <c r="H66" s="12">
        <v>57267.72</v>
      </c>
      <c r="I66" s="8">
        <v>19</v>
      </c>
      <c r="J66" s="8">
        <v>1.3</v>
      </c>
      <c r="K66" s="22">
        <f t="shared" si="0"/>
        <v>74448.036</v>
      </c>
      <c r="L66" s="23">
        <v>0.189546</v>
      </c>
      <c r="M66" s="24">
        <f t="shared" si="2"/>
        <v>14111.327431656</v>
      </c>
      <c r="N66" s="25"/>
    </row>
    <row r="67" ht="21" customHeight="1" spans="1:14">
      <c r="A67" s="13">
        <v>61</v>
      </c>
      <c r="B67" s="9" t="s">
        <v>81</v>
      </c>
      <c r="C67" s="8" t="s">
        <v>17</v>
      </c>
      <c r="D67" s="8" t="s">
        <v>29</v>
      </c>
      <c r="E67" s="10">
        <v>44927</v>
      </c>
      <c r="F67" s="11">
        <v>45016</v>
      </c>
      <c r="G67" s="8">
        <v>1</v>
      </c>
      <c r="H67" s="12">
        <v>5209.6</v>
      </c>
      <c r="I67" s="8">
        <v>26</v>
      </c>
      <c r="J67" s="8">
        <v>1.5</v>
      </c>
      <c r="K67" s="22">
        <f t="shared" si="0"/>
        <v>7814.4</v>
      </c>
      <c r="L67" s="23">
        <v>0.189546</v>
      </c>
      <c r="M67" s="24">
        <f t="shared" si="2"/>
        <v>1481.1882624</v>
      </c>
      <c r="N67" s="27"/>
    </row>
    <row r="68" ht="21" customHeight="1" spans="1:14">
      <c r="A68" s="14"/>
      <c r="B68" s="9" t="s">
        <v>81</v>
      </c>
      <c r="C68" s="8" t="s">
        <v>17</v>
      </c>
      <c r="D68" s="8" t="s">
        <v>18</v>
      </c>
      <c r="E68" s="10">
        <v>45017</v>
      </c>
      <c r="F68" s="11">
        <v>45016</v>
      </c>
      <c r="G68" s="8">
        <v>1</v>
      </c>
      <c r="H68" s="12">
        <v>54152.68</v>
      </c>
      <c r="I68" s="8">
        <v>26</v>
      </c>
      <c r="J68" s="8">
        <v>1.5</v>
      </c>
      <c r="K68" s="22">
        <f t="shared" ref="K68:K131" si="3">G68*H68*J68</f>
        <v>81229.02</v>
      </c>
      <c r="L68" s="23">
        <v>0.189546</v>
      </c>
      <c r="M68" s="24">
        <f t="shared" si="2"/>
        <v>15396.63582492</v>
      </c>
      <c r="N68" s="25"/>
    </row>
    <row r="69" ht="21" customHeight="1" spans="1:14">
      <c r="A69" s="13">
        <v>62</v>
      </c>
      <c r="B69" s="9" t="s">
        <v>82</v>
      </c>
      <c r="C69" s="8" t="s">
        <v>17</v>
      </c>
      <c r="D69" s="8" t="s">
        <v>29</v>
      </c>
      <c r="E69" s="10">
        <v>44927</v>
      </c>
      <c r="F69" s="11">
        <v>45016</v>
      </c>
      <c r="G69" s="8">
        <v>1</v>
      </c>
      <c r="H69" s="12">
        <v>5013</v>
      </c>
      <c r="I69" s="8">
        <v>26</v>
      </c>
      <c r="J69" s="8">
        <v>1.5</v>
      </c>
      <c r="K69" s="22">
        <f t="shared" si="3"/>
        <v>7519.5</v>
      </c>
      <c r="L69" s="23">
        <v>0.189546</v>
      </c>
      <c r="M69" s="24">
        <f t="shared" ref="M69:M100" si="4">K69*L69</f>
        <v>1425.291147</v>
      </c>
      <c r="N69" s="27"/>
    </row>
    <row r="70" ht="21" customHeight="1" spans="1:14">
      <c r="A70" s="14"/>
      <c r="B70" s="9" t="s">
        <v>82</v>
      </c>
      <c r="C70" s="8" t="s">
        <v>17</v>
      </c>
      <c r="D70" s="8" t="s">
        <v>18</v>
      </c>
      <c r="E70" s="10">
        <v>45017</v>
      </c>
      <c r="F70" s="11">
        <v>45291</v>
      </c>
      <c r="G70" s="8">
        <v>1</v>
      </c>
      <c r="H70" s="12">
        <v>57982.31</v>
      </c>
      <c r="I70" s="8">
        <v>26</v>
      </c>
      <c r="J70" s="8">
        <v>1.5</v>
      </c>
      <c r="K70" s="22">
        <f t="shared" si="3"/>
        <v>86973.465</v>
      </c>
      <c r="L70" s="23">
        <v>0.189546</v>
      </c>
      <c r="M70" s="24">
        <f t="shared" si="4"/>
        <v>16485.47239689</v>
      </c>
      <c r="N70" s="25"/>
    </row>
    <row r="71" ht="21" customHeight="1" spans="1:14">
      <c r="A71" s="13">
        <v>63</v>
      </c>
      <c r="B71" s="9" t="s">
        <v>83</v>
      </c>
      <c r="C71" s="8" t="s">
        <v>17</v>
      </c>
      <c r="D71" s="8" t="s">
        <v>29</v>
      </c>
      <c r="E71" s="10">
        <v>44927</v>
      </c>
      <c r="F71" s="11">
        <v>45016</v>
      </c>
      <c r="G71" s="8">
        <v>1</v>
      </c>
      <c r="H71" s="12">
        <v>5171.4</v>
      </c>
      <c r="I71" s="8">
        <v>26</v>
      </c>
      <c r="J71" s="8">
        <v>1.5</v>
      </c>
      <c r="K71" s="22">
        <f t="shared" si="3"/>
        <v>7757.1</v>
      </c>
      <c r="L71" s="23">
        <v>0.189546</v>
      </c>
      <c r="M71" s="24">
        <f t="shared" si="4"/>
        <v>1470.3272766</v>
      </c>
      <c r="N71" s="27"/>
    </row>
    <row r="72" ht="21" customHeight="1" spans="1:14">
      <c r="A72" s="14"/>
      <c r="B72" s="9" t="s">
        <v>83</v>
      </c>
      <c r="C72" s="8" t="s">
        <v>17</v>
      </c>
      <c r="D72" s="8" t="s">
        <v>18</v>
      </c>
      <c r="E72" s="10">
        <v>45017</v>
      </c>
      <c r="F72" s="11">
        <v>45291</v>
      </c>
      <c r="G72" s="8">
        <v>1</v>
      </c>
      <c r="H72" s="12">
        <v>52680.65</v>
      </c>
      <c r="I72" s="8">
        <v>26</v>
      </c>
      <c r="J72" s="8">
        <v>1.5</v>
      </c>
      <c r="K72" s="22">
        <f t="shared" si="3"/>
        <v>79020.975</v>
      </c>
      <c r="L72" s="23">
        <v>0.189546</v>
      </c>
      <c r="M72" s="24">
        <f t="shared" si="4"/>
        <v>14978.10972735</v>
      </c>
      <c r="N72" s="25"/>
    </row>
    <row r="73" ht="21" customHeight="1" spans="1:14">
      <c r="A73" s="8">
        <v>64</v>
      </c>
      <c r="B73" s="9" t="s">
        <v>84</v>
      </c>
      <c r="C73" s="8" t="s">
        <v>17</v>
      </c>
      <c r="D73" s="8" t="s">
        <v>18</v>
      </c>
      <c r="E73" s="10">
        <v>44927</v>
      </c>
      <c r="F73" s="11">
        <v>45291</v>
      </c>
      <c r="G73" s="8">
        <v>1</v>
      </c>
      <c r="H73" s="12">
        <v>63962.16</v>
      </c>
      <c r="I73" s="8">
        <v>23</v>
      </c>
      <c r="J73" s="8">
        <v>1.5</v>
      </c>
      <c r="K73" s="22">
        <f t="shared" si="3"/>
        <v>95943.24</v>
      </c>
      <c r="L73" s="23">
        <v>0.189546</v>
      </c>
      <c r="M73" s="24">
        <f t="shared" si="4"/>
        <v>18185.65736904</v>
      </c>
      <c r="N73" s="25"/>
    </row>
    <row r="74" ht="21" customHeight="1" spans="1:14">
      <c r="A74" s="8">
        <v>65</v>
      </c>
      <c r="B74" s="9" t="s">
        <v>85</v>
      </c>
      <c r="C74" s="8" t="s">
        <v>17</v>
      </c>
      <c r="D74" s="8" t="s">
        <v>18</v>
      </c>
      <c r="E74" s="10">
        <v>44927</v>
      </c>
      <c r="F74" s="11">
        <v>45016</v>
      </c>
      <c r="G74" s="8">
        <v>1</v>
      </c>
      <c r="H74" s="12">
        <v>0</v>
      </c>
      <c r="I74" s="8">
        <v>23</v>
      </c>
      <c r="J74" s="8">
        <v>1.5</v>
      </c>
      <c r="K74" s="22">
        <f t="shared" si="3"/>
        <v>0</v>
      </c>
      <c r="L74" s="23">
        <v>0.189546</v>
      </c>
      <c r="M74" s="24">
        <f t="shared" si="4"/>
        <v>0</v>
      </c>
      <c r="N74" s="29"/>
    </row>
    <row r="75" ht="21" customHeight="1" spans="1:14">
      <c r="A75" s="8">
        <v>66</v>
      </c>
      <c r="B75" s="9" t="s">
        <v>86</v>
      </c>
      <c r="C75" s="8" t="s">
        <v>17</v>
      </c>
      <c r="D75" s="8" t="s">
        <v>18</v>
      </c>
      <c r="E75" s="10">
        <v>44927</v>
      </c>
      <c r="F75" s="11">
        <v>45291</v>
      </c>
      <c r="G75" s="8">
        <v>1</v>
      </c>
      <c r="H75" s="12">
        <v>67964.16</v>
      </c>
      <c r="I75" s="8">
        <v>23</v>
      </c>
      <c r="J75" s="8">
        <v>1.5</v>
      </c>
      <c r="K75" s="22">
        <f t="shared" si="3"/>
        <v>101946.24</v>
      </c>
      <c r="L75" s="23">
        <v>0.189546</v>
      </c>
      <c r="M75" s="24">
        <f t="shared" si="4"/>
        <v>19323.50200704</v>
      </c>
      <c r="N75" s="25"/>
    </row>
    <row r="76" ht="21" customHeight="1" spans="1:14">
      <c r="A76" s="8">
        <v>67</v>
      </c>
      <c r="B76" s="9" t="s">
        <v>87</v>
      </c>
      <c r="C76" s="8" t="s">
        <v>17</v>
      </c>
      <c r="D76" s="8" t="s">
        <v>18</v>
      </c>
      <c r="E76" s="10">
        <v>44927</v>
      </c>
      <c r="F76" s="11">
        <v>45291</v>
      </c>
      <c r="G76" s="8">
        <v>1</v>
      </c>
      <c r="H76" s="12">
        <v>55263.09</v>
      </c>
      <c r="I76" s="8">
        <v>23</v>
      </c>
      <c r="J76" s="8">
        <v>1.5</v>
      </c>
      <c r="K76" s="22">
        <f t="shared" si="3"/>
        <v>82894.635</v>
      </c>
      <c r="L76" s="23">
        <v>0.189546</v>
      </c>
      <c r="M76" s="24">
        <f t="shared" si="4"/>
        <v>15712.34648571</v>
      </c>
      <c r="N76" s="25"/>
    </row>
    <row r="77" ht="21" customHeight="1" spans="1:14">
      <c r="A77" s="8">
        <v>68</v>
      </c>
      <c r="B77" s="9" t="s">
        <v>88</v>
      </c>
      <c r="C77" s="8" t="s">
        <v>17</v>
      </c>
      <c r="D77" s="8" t="s">
        <v>18</v>
      </c>
      <c r="E77" s="10">
        <v>44927</v>
      </c>
      <c r="F77" s="11">
        <v>45291</v>
      </c>
      <c r="G77" s="8">
        <v>1</v>
      </c>
      <c r="H77" s="12">
        <v>65675.43</v>
      </c>
      <c r="I77" s="8">
        <v>23</v>
      </c>
      <c r="J77" s="8">
        <v>1.5</v>
      </c>
      <c r="K77" s="22">
        <f t="shared" si="3"/>
        <v>98513.145</v>
      </c>
      <c r="L77" s="23">
        <v>0.189546</v>
      </c>
      <c r="M77" s="24">
        <f t="shared" si="4"/>
        <v>18672.77258217</v>
      </c>
      <c r="N77" s="25"/>
    </row>
    <row r="78" ht="21" customHeight="1" spans="1:14">
      <c r="A78" s="8">
        <v>69</v>
      </c>
      <c r="B78" s="9" t="s">
        <v>89</v>
      </c>
      <c r="C78" s="8" t="s">
        <v>17</v>
      </c>
      <c r="D78" s="8" t="s">
        <v>18</v>
      </c>
      <c r="E78" s="10">
        <v>44927</v>
      </c>
      <c r="F78" s="11">
        <v>45291</v>
      </c>
      <c r="G78" s="8">
        <v>1</v>
      </c>
      <c r="H78" s="12">
        <v>61054.99</v>
      </c>
      <c r="I78" s="8">
        <v>19</v>
      </c>
      <c r="J78" s="8">
        <v>1.3</v>
      </c>
      <c r="K78" s="22">
        <f t="shared" si="3"/>
        <v>79371.487</v>
      </c>
      <c r="L78" s="23">
        <v>0.189546</v>
      </c>
      <c r="M78" s="24">
        <f t="shared" si="4"/>
        <v>15044.547874902</v>
      </c>
      <c r="N78" s="25"/>
    </row>
    <row r="79" ht="21" customHeight="1" spans="1:14">
      <c r="A79" s="8">
        <v>70</v>
      </c>
      <c r="B79" s="9" t="s">
        <v>90</v>
      </c>
      <c r="C79" s="8" t="s">
        <v>17</v>
      </c>
      <c r="D79" s="8" t="s">
        <v>18</v>
      </c>
      <c r="E79" s="10">
        <v>44927</v>
      </c>
      <c r="F79" s="11">
        <v>45291</v>
      </c>
      <c r="G79" s="8">
        <v>1</v>
      </c>
      <c r="H79" s="12">
        <v>97931.59</v>
      </c>
      <c r="I79" s="8">
        <v>19</v>
      </c>
      <c r="J79" s="8">
        <v>1.3</v>
      </c>
      <c r="K79" s="22">
        <f t="shared" si="3"/>
        <v>127311.067</v>
      </c>
      <c r="L79" s="23">
        <v>0.189546</v>
      </c>
      <c r="M79" s="24">
        <f t="shared" si="4"/>
        <v>24131.303505582</v>
      </c>
      <c r="N79" s="25"/>
    </row>
    <row r="80" ht="21" customHeight="1" spans="1:14">
      <c r="A80" s="8">
        <v>71</v>
      </c>
      <c r="B80" s="9" t="s">
        <v>91</v>
      </c>
      <c r="C80" s="8" t="s">
        <v>17</v>
      </c>
      <c r="D80" s="8" t="s">
        <v>18</v>
      </c>
      <c r="E80" s="10">
        <v>44927</v>
      </c>
      <c r="F80" s="11">
        <v>45016</v>
      </c>
      <c r="G80" s="8">
        <v>1</v>
      </c>
      <c r="H80" s="12">
        <v>49344.87</v>
      </c>
      <c r="I80" s="8">
        <v>29</v>
      </c>
      <c r="J80" s="8">
        <v>1.5</v>
      </c>
      <c r="K80" s="22">
        <f t="shared" si="3"/>
        <v>74017.305</v>
      </c>
      <c r="L80" s="23">
        <v>0.189546</v>
      </c>
      <c r="M80" s="24">
        <f t="shared" si="4"/>
        <v>14029.68409353</v>
      </c>
      <c r="N80" s="26" t="s">
        <v>92</v>
      </c>
    </row>
    <row r="81" ht="21" customHeight="1" spans="1:14">
      <c r="A81" s="8">
        <v>72</v>
      </c>
      <c r="B81" s="9" t="s">
        <v>93</v>
      </c>
      <c r="C81" s="8" t="s">
        <v>17</v>
      </c>
      <c r="D81" s="8" t="s">
        <v>18</v>
      </c>
      <c r="E81" s="10">
        <v>44927</v>
      </c>
      <c r="F81" s="11">
        <v>45291</v>
      </c>
      <c r="G81" s="8">
        <v>1</v>
      </c>
      <c r="H81" s="12">
        <v>67367.71</v>
      </c>
      <c r="I81" s="8">
        <v>29</v>
      </c>
      <c r="J81" s="8">
        <v>1.5</v>
      </c>
      <c r="K81" s="22">
        <f t="shared" si="3"/>
        <v>101051.565</v>
      </c>
      <c r="L81" s="23">
        <v>0.189546</v>
      </c>
      <c r="M81" s="24">
        <f t="shared" si="4"/>
        <v>19153.91993949</v>
      </c>
      <c r="N81" s="25"/>
    </row>
    <row r="82" ht="21" customHeight="1" spans="1:14">
      <c r="A82" s="8">
        <v>73</v>
      </c>
      <c r="B82" s="9" t="s">
        <v>94</v>
      </c>
      <c r="C82" s="8" t="s">
        <v>17</v>
      </c>
      <c r="D82" s="8" t="s">
        <v>18</v>
      </c>
      <c r="E82" s="10">
        <v>44927</v>
      </c>
      <c r="F82" s="11">
        <v>45291</v>
      </c>
      <c r="G82" s="8">
        <v>1</v>
      </c>
      <c r="H82" s="12">
        <v>66501.85</v>
      </c>
      <c r="I82" s="8">
        <v>29</v>
      </c>
      <c r="J82" s="8">
        <v>1.5</v>
      </c>
      <c r="K82" s="22">
        <f t="shared" si="3"/>
        <v>99752.775</v>
      </c>
      <c r="L82" s="23">
        <v>0.189546</v>
      </c>
      <c r="M82" s="24">
        <f t="shared" si="4"/>
        <v>18907.73949015</v>
      </c>
      <c r="N82" s="25"/>
    </row>
    <row r="83" ht="21" customHeight="1" spans="1:14">
      <c r="A83" s="8">
        <v>74</v>
      </c>
      <c r="B83" s="9" t="s">
        <v>95</v>
      </c>
      <c r="C83" s="8" t="s">
        <v>17</v>
      </c>
      <c r="D83" s="8" t="s">
        <v>18</v>
      </c>
      <c r="E83" s="10">
        <v>44927</v>
      </c>
      <c r="F83" s="11">
        <v>45291</v>
      </c>
      <c r="G83" s="8">
        <v>1</v>
      </c>
      <c r="H83" s="12">
        <v>64136.57</v>
      </c>
      <c r="I83" s="8">
        <v>29</v>
      </c>
      <c r="J83" s="8">
        <v>1.5</v>
      </c>
      <c r="K83" s="22">
        <f t="shared" si="3"/>
        <v>96204.855</v>
      </c>
      <c r="L83" s="23">
        <v>0.189546</v>
      </c>
      <c r="M83" s="24">
        <f t="shared" si="4"/>
        <v>18235.24544583</v>
      </c>
      <c r="N83" s="25"/>
    </row>
    <row r="84" ht="21" customHeight="1" spans="1:14">
      <c r="A84" s="8">
        <v>75</v>
      </c>
      <c r="B84" s="9" t="s">
        <v>96</v>
      </c>
      <c r="C84" s="8" t="s">
        <v>17</v>
      </c>
      <c r="D84" s="8" t="s">
        <v>18</v>
      </c>
      <c r="E84" s="10">
        <v>44927</v>
      </c>
      <c r="F84" s="11">
        <v>45291</v>
      </c>
      <c r="G84" s="8">
        <v>1</v>
      </c>
      <c r="H84" s="12">
        <v>53744.84</v>
      </c>
      <c r="I84" s="8">
        <v>19</v>
      </c>
      <c r="J84" s="8">
        <v>1.3</v>
      </c>
      <c r="K84" s="22">
        <f t="shared" si="3"/>
        <v>69868.292</v>
      </c>
      <c r="L84" s="23">
        <v>0.189546</v>
      </c>
      <c r="M84" s="24">
        <f t="shared" si="4"/>
        <v>13243.255275432</v>
      </c>
      <c r="N84" s="25"/>
    </row>
    <row r="85" ht="21" customHeight="1" spans="1:14">
      <c r="A85" s="13">
        <v>76</v>
      </c>
      <c r="B85" s="9" t="s">
        <v>97</v>
      </c>
      <c r="C85" s="8" t="s">
        <v>17</v>
      </c>
      <c r="D85" s="8" t="s">
        <v>18</v>
      </c>
      <c r="E85" s="10">
        <v>44927</v>
      </c>
      <c r="F85" s="11">
        <v>45016</v>
      </c>
      <c r="G85" s="8">
        <v>1</v>
      </c>
      <c r="H85" s="12">
        <v>465.4</v>
      </c>
      <c r="I85" s="8">
        <v>19</v>
      </c>
      <c r="J85" s="8">
        <v>1.3</v>
      </c>
      <c r="K85" s="22">
        <f t="shared" si="3"/>
        <v>605.02</v>
      </c>
      <c r="L85" s="23">
        <v>0.189546</v>
      </c>
      <c r="M85" s="24">
        <f t="shared" si="4"/>
        <v>114.67912092</v>
      </c>
      <c r="N85" s="25"/>
    </row>
    <row r="86" ht="21" customHeight="1" spans="1:14">
      <c r="A86" s="14"/>
      <c r="B86" s="9" t="s">
        <v>97</v>
      </c>
      <c r="C86" s="8" t="s">
        <v>17</v>
      </c>
      <c r="D86" s="8" t="s">
        <v>29</v>
      </c>
      <c r="E86" s="10">
        <v>45017</v>
      </c>
      <c r="F86" s="11">
        <v>45291</v>
      </c>
      <c r="G86" s="8">
        <v>1</v>
      </c>
      <c r="H86" s="12">
        <v>16489.19</v>
      </c>
      <c r="I86" s="8">
        <v>19</v>
      </c>
      <c r="J86" s="8">
        <v>1.3</v>
      </c>
      <c r="K86" s="22">
        <f t="shared" si="3"/>
        <v>21435.947</v>
      </c>
      <c r="L86" s="23">
        <v>0.189546</v>
      </c>
      <c r="M86" s="24">
        <f t="shared" si="4"/>
        <v>4063.098010062</v>
      </c>
      <c r="N86" s="27"/>
    </row>
    <row r="87" ht="21" customHeight="1" spans="1:14">
      <c r="A87" s="8">
        <v>77</v>
      </c>
      <c r="B87" s="9" t="s">
        <v>98</v>
      </c>
      <c r="C87" s="8" t="s">
        <v>17</v>
      </c>
      <c r="D87" s="8" t="s">
        <v>18</v>
      </c>
      <c r="E87" s="10">
        <v>44927</v>
      </c>
      <c r="F87" s="11">
        <v>45291</v>
      </c>
      <c r="G87" s="8">
        <v>1</v>
      </c>
      <c r="H87" s="12">
        <v>62894.75</v>
      </c>
      <c r="I87" s="8">
        <v>19</v>
      </c>
      <c r="J87" s="8">
        <v>1.3</v>
      </c>
      <c r="K87" s="22">
        <f t="shared" si="3"/>
        <v>81763.175</v>
      </c>
      <c r="L87" s="23">
        <v>0.189546</v>
      </c>
      <c r="M87" s="24">
        <f t="shared" si="4"/>
        <v>15497.88276855</v>
      </c>
      <c r="N87" s="25"/>
    </row>
    <row r="88" ht="21" customHeight="1" spans="1:14">
      <c r="A88" s="8">
        <v>78</v>
      </c>
      <c r="B88" s="9" t="s">
        <v>99</v>
      </c>
      <c r="C88" s="8" t="s">
        <v>17</v>
      </c>
      <c r="D88" s="8" t="s">
        <v>18</v>
      </c>
      <c r="E88" s="10">
        <v>44927</v>
      </c>
      <c r="F88" s="11">
        <v>45291</v>
      </c>
      <c r="G88" s="8">
        <v>1</v>
      </c>
      <c r="H88" s="12">
        <v>56315.41</v>
      </c>
      <c r="I88" s="8">
        <v>19</v>
      </c>
      <c r="J88" s="8">
        <v>1.3</v>
      </c>
      <c r="K88" s="22">
        <f t="shared" si="3"/>
        <v>73210.033</v>
      </c>
      <c r="L88" s="23">
        <v>0.189546</v>
      </c>
      <c r="M88" s="24">
        <f t="shared" si="4"/>
        <v>13876.668915018</v>
      </c>
      <c r="N88" s="25"/>
    </row>
    <row r="89" ht="21" customHeight="1" spans="1:14">
      <c r="A89" s="8">
        <v>79</v>
      </c>
      <c r="B89" s="9" t="s">
        <v>100</v>
      </c>
      <c r="C89" s="8" t="s">
        <v>17</v>
      </c>
      <c r="D89" s="8" t="s">
        <v>18</v>
      </c>
      <c r="E89" s="10">
        <v>44927</v>
      </c>
      <c r="F89" s="11">
        <v>45291</v>
      </c>
      <c r="G89" s="8">
        <v>1</v>
      </c>
      <c r="H89" s="12">
        <v>64957.16</v>
      </c>
      <c r="I89" s="8">
        <v>19</v>
      </c>
      <c r="J89" s="8">
        <v>1.3</v>
      </c>
      <c r="K89" s="22">
        <f t="shared" si="3"/>
        <v>84444.308</v>
      </c>
      <c r="L89" s="23">
        <v>0.189546</v>
      </c>
      <c r="M89" s="24">
        <f t="shared" si="4"/>
        <v>16006.080804168</v>
      </c>
      <c r="N89" s="25"/>
    </row>
    <row r="90" ht="21" customHeight="1" spans="1:14">
      <c r="A90" s="8">
        <v>80</v>
      </c>
      <c r="B90" s="9" t="s">
        <v>101</v>
      </c>
      <c r="C90" s="8" t="s">
        <v>17</v>
      </c>
      <c r="D90" s="8" t="s">
        <v>18</v>
      </c>
      <c r="E90" s="10">
        <v>44927</v>
      </c>
      <c r="F90" s="11">
        <v>45291</v>
      </c>
      <c r="G90" s="8">
        <v>1</v>
      </c>
      <c r="H90" s="12">
        <v>72769.84</v>
      </c>
      <c r="I90" s="8">
        <v>19</v>
      </c>
      <c r="J90" s="8">
        <v>1.3</v>
      </c>
      <c r="K90" s="22">
        <f t="shared" si="3"/>
        <v>94600.792</v>
      </c>
      <c r="L90" s="23">
        <v>0.189546</v>
      </c>
      <c r="M90" s="24">
        <f t="shared" si="4"/>
        <v>17931.201720432</v>
      </c>
      <c r="N90" s="25"/>
    </row>
    <row r="91" ht="21" customHeight="1" spans="1:14">
      <c r="A91" s="8">
        <v>81</v>
      </c>
      <c r="B91" s="9" t="s">
        <v>102</v>
      </c>
      <c r="C91" s="8" t="s">
        <v>17</v>
      </c>
      <c r="D91" s="8" t="s">
        <v>18</v>
      </c>
      <c r="E91" s="10">
        <v>44927</v>
      </c>
      <c r="F91" s="11">
        <v>45291</v>
      </c>
      <c r="G91" s="8">
        <v>1</v>
      </c>
      <c r="H91" s="12">
        <v>63613.64</v>
      </c>
      <c r="I91" s="8">
        <v>29</v>
      </c>
      <c r="J91" s="8">
        <v>1.5</v>
      </c>
      <c r="K91" s="22">
        <f t="shared" si="3"/>
        <v>95420.46</v>
      </c>
      <c r="L91" s="23">
        <v>0.189546</v>
      </c>
      <c r="M91" s="24">
        <f t="shared" si="4"/>
        <v>18086.56651116</v>
      </c>
      <c r="N91" s="25"/>
    </row>
    <row r="92" ht="21" customHeight="1" spans="1:14">
      <c r="A92" s="8">
        <v>82</v>
      </c>
      <c r="B92" s="9" t="s">
        <v>103</v>
      </c>
      <c r="C92" s="8" t="s">
        <v>17</v>
      </c>
      <c r="D92" s="8" t="s">
        <v>18</v>
      </c>
      <c r="E92" s="10">
        <v>44927</v>
      </c>
      <c r="F92" s="11">
        <v>45291</v>
      </c>
      <c r="G92" s="8">
        <v>1</v>
      </c>
      <c r="H92" s="12">
        <v>62719.87</v>
      </c>
      <c r="I92" s="8">
        <v>29</v>
      </c>
      <c r="J92" s="8">
        <v>1.5</v>
      </c>
      <c r="K92" s="22">
        <f t="shared" si="3"/>
        <v>94079.805</v>
      </c>
      <c r="L92" s="23">
        <v>0.189546</v>
      </c>
      <c r="M92" s="24">
        <f t="shared" si="4"/>
        <v>17832.45071853</v>
      </c>
      <c r="N92" s="25"/>
    </row>
    <row r="93" ht="21" customHeight="1" spans="1:14">
      <c r="A93" s="8">
        <v>83</v>
      </c>
      <c r="B93" s="9" t="s">
        <v>104</v>
      </c>
      <c r="C93" s="8" t="s">
        <v>17</v>
      </c>
      <c r="D93" s="8" t="s">
        <v>18</v>
      </c>
      <c r="E93" s="10">
        <v>44927</v>
      </c>
      <c r="F93" s="11">
        <v>45291</v>
      </c>
      <c r="G93" s="8">
        <v>1</v>
      </c>
      <c r="H93" s="12">
        <v>66131.71</v>
      </c>
      <c r="I93" s="8">
        <v>19</v>
      </c>
      <c r="J93" s="8">
        <v>1.3</v>
      </c>
      <c r="K93" s="22">
        <f t="shared" si="3"/>
        <v>85971.223</v>
      </c>
      <c r="L93" s="23">
        <v>0.189546</v>
      </c>
      <c r="M93" s="24">
        <f t="shared" si="4"/>
        <v>16295.501434758</v>
      </c>
      <c r="N93" s="25"/>
    </row>
    <row r="94" ht="21" customHeight="1" spans="1:14">
      <c r="A94" s="8">
        <v>84</v>
      </c>
      <c r="B94" s="9" t="s">
        <v>105</v>
      </c>
      <c r="C94" s="8" t="s">
        <v>17</v>
      </c>
      <c r="D94" s="8" t="s">
        <v>18</v>
      </c>
      <c r="E94" s="10">
        <v>44927</v>
      </c>
      <c r="F94" s="11">
        <v>45291</v>
      </c>
      <c r="G94" s="8">
        <v>1</v>
      </c>
      <c r="H94" s="12">
        <v>67016.33</v>
      </c>
      <c r="I94" s="8">
        <v>19</v>
      </c>
      <c r="J94" s="8">
        <v>1.3</v>
      </c>
      <c r="K94" s="22">
        <f t="shared" si="3"/>
        <v>87121.229</v>
      </c>
      <c r="L94" s="23">
        <v>0.189546</v>
      </c>
      <c r="M94" s="24">
        <f t="shared" si="4"/>
        <v>16513.480472034</v>
      </c>
      <c r="N94" s="25"/>
    </row>
    <row r="95" ht="21" customHeight="1" spans="1:14">
      <c r="A95" s="8">
        <v>85</v>
      </c>
      <c r="B95" s="9" t="s">
        <v>106</v>
      </c>
      <c r="C95" s="8" t="s">
        <v>17</v>
      </c>
      <c r="D95" s="8" t="s">
        <v>18</v>
      </c>
      <c r="E95" s="10">
        <v>44927</v>
      </c>
      <c r="F95" s="11">
        <v>45291</v>
      </c>
      <c r="G95" s="8">
        <v>1</v>
      </c>
      <c r="H95" s="12">
        <v>58073.29</v>
      </c>
      <c r="I95" s="8">
        <v>19</v>
      </c>
      <c r="J95" s="8">
        <v>1.3</v>
      </c>
      <c r="K95" s="22">
        <f t="shared" si="3"/>
        <v>75495.277</v>
      </c>
      <c r="L95" s="23">
        <v>0.189546</v>
      </c>
      <c r="M95" s="24">
        <f t="shared" si="4"/>
        <v>14309.827774242</v>
      </c>
      <c r="N95" s="25"/>
    </row>
    <row r="96" ht="21" customHeight="1" spans="1:14">
      <c r="A96" s="8">
        <v>86</v>
      </c>
      <c r="B96" s="9" t="s">
        <v>107</v>
      </c>
      <c r="C96" s="8" t="s">
        <v>17</v>
      </c>
      <c r="D96" s="8" t="s">
        <v>18</v>
      </c>
      <c r="E96" s="10">
        <v>44927</v>
      </c>
      <c r="F96" s="11">
        <v>45291</v>
      </c>
      <c r="G96" s="8">
        <v>1</v>
      </c>
      <c r="H96" s="12">
        <v>67422.87</v>
      </c>
      <c r="I96" s="8">
        <v>19</v>
      </c>
      <c r="J96" s="8">
        <v>1.3</v>
      </c>
      <c r="K96" s="22">
        <f t="shared" si="3"/>
        <v>87649.731</v>
      </c>
      <c r="L96" s="23">
        <v>0.189546</v>
      </c>
      <c r="M96" s="24">
        <f t="shared" si="4"/>
        <v>16613.655912126</v>
      </c>
      <c r="N96" s="25"/>
    </row>
    <row r="97" ht="21" customHeight="1" spans="1:14">
      <c r="A97" s="8">
        <v>87</v>
      </c>
      <c r="B97" s="9" t="s">
        <v>108</v>
      </c>
      <c r="C97" s="8" t="s">
        <v>17</v>
      </c>
      <c r="D97" s="8" t="s">
        <v>18</v>
      </c>
      <c r="E97" s="10">
        <v>44927</v>
      </c>
      <c r="F97" s="11">
        <v>45291</v>
      </c>
      <c r="G97" s="8">
        <v>1</v>
      </c>
      <c r="H97" s="12">
        <v>65367.08</v>
      </c>
      <c r="I97" s="8">
        <v>19</v>
      </c>
      <c r="J97" s="8">
        <v>1.3</v>
      </c>
      <c r="K97" s="22">
        <f t="shared" si="3"/>
        <v>84977.204</v>
      </c>
      <c r="L97" s="23">
        <v>0.189546</v>
      </c>
      <c r="M97" s="24">
        <f t="shared" si="4"/>
        <v>16107.089109384</v>
      </c>
      <c r="N97" s="25"/>
    </row>
    <row r="98" ht="21" customHeight="1" spans="1:14">
      <c r="A98" s="8">
        <v>88</v>
      </c>
      <c r="B98" s="9" t="s">
        <v>109</v>
      </c>
      <c r="C98" s="8" t="s">
        <v>17</v>
      </c>
      <c r="D98" s="8" t="s">
        <v>18</v>
      </c>
      <c r="E98" s="10">
        <v>44927</v>
      </c>
      <c r="F98" s="11">
        <v>45291</v>
      </c>
      <c r="G98" s="8">
        <v>1</v>
      </c>
      <c r="H98" s="12">
        <v>68944.56</v>
      </c>
      <c r="I98" s="8">
        <v>19</v>
      </c>
      <c r="J98" s="8">
        <v>1.3</v>
      </c>
      <c r="K98" s="22">
        <f t="shared" si="3"/>
        <v>89627.928</v>
      </c>
      <c r="L98" s="23">
        <v>0.189546</v>
      </c>
      <c r="M98" s="24">
        <f t="shared" si="4"/>
        <v>16988.615240688</v>
      </c>
      <c r="N98" s="25"/>
    </row>
    <row r="99" ht="21" customHeight="1" spans="1:14">
      <c r="A99" s="8">
        <v>89</v>
      </c>
      <c r="B99" s="9" t="s">
        <v>110</v>
      </c>
      <c r="C99" s="8" t="s">
        <v>17</v>
      </c>
      <c r="D99" s="8" t="s">
        <v>18</v>
      </c>
      <c r="E99" s="10">
        <v>44927</v>
      </c>
      <c r="F99" s="11">
        <v>45291</v>
      </c>
      <c r="G99" s="8">
        <v>1</v>
      </c>
      <c r="H99" s="12">
        <v>63712.92</v>
      </c>
      <c r="I99" s="8">
        <v>19</v>
      </c>
      <c r="J99" s="8">
        <v>1.3</v>
      </c>
      <c r="K99" s="22">
        <f t="shared" si="3"/>
        <v>82826.796</v>
      </c>
      <c r="L99" s="23">
        <v>0.189546</v>
      </c>
      <c r="M99" s="24">
        <f t="shared" si="4"/>
        <v>15699.487874616</v>
      </c>
      <c r="N99" s="25"/>
    </row>
    <row r="100" ht="21" customHeight="1" spans="1:14">
      <c r="A100" s="8">
        <v>90</v>
      </c>
      <c r="B100" s="9" t="s">
        <v>111</v>
      </c>
      <c r="C100" s="8" t="s">
        <v>17</v>
      </c>
      <c r="D100" s="8" t="s">
        <v>18</v>
      </c>
      <c r="E100" s="10">
        <v>44927</v>
      </c>
      <c r="F100" s="11">
        <v>45291</v>
      </c>
      <c r="G100" s="8">
        <v>1</v>
      </c>
      <c r="H100" s="12">
        <v>67424.16</v>
      </c>
      <c r="I100" s="8">
        <v>19</v>
      </c>
      <c r="J100" s="8">
        <v>1.3</v>
      </c>
      <c r="K100" s="22">
        <f t="shared" si="3"/>
        <v>87651.408</v>
      </c>
      <c r="L100" s="23">
        <v>0.189546</v>
      </c>
      <c r="M100" s="24">
        <f t="shared" si="4"/>
        <v>16613.973780768</v>
      </c>
      <c r="N100" s="25"/>
    </row>
    <row r="101" ht="21" customHeight="1" spans="1:14">
      <c r="A101" s="8">
        <v>91</v>
      </c>
      <c r="B101" s="9" t="s">
        <v>112</v>
      </c>
      <c r="C101" s="8" t="s">
        <v>17</v>
      </c>
      <c r="D101" s="8" t="s">
        <v>18</v>
      </c>
      <c r="E101" s="10">
        <v>44927</v>
      </c>
      <c r="F101" s="11">
        <v>45291</v>
      </c>
      <c r="G101" s="8">
        <v>1</v>
      </c>
      <c r="H101" s="12">
        <v>59922.68</v>
      </c>
      <c r="I101" s="8">
        <v>19</v>
      </c>
      <c r="J101" s="8">
        <v>1.3</v>
      </c>
      <c r="K101" s="22">
        <f t="shared" si="3"/>
        <v>77899.484</v>
      </c>
      <c r="L101" s="23">
        <v>0.189546</v>
      </c>
      <c r="M101" s="24">
        <f t="shared" ref="M101:M140" si="5">K101*L101</f>
        <v>14765.535594264</v>
      </c>
      <c r="N101" s="25"/>
    </row>
    <row r="102" ht="21" customHeight="1" spans="1:14">
      <c r="A102" s="8">
        <v>92</v>
      </c>
      <c r="B102" s="9" t="s">
        <v>113</v>
      </c>
      <c r="C102" s="8" t="s">
        <v>17</v>
      </c>
      <c r="D102" s="8" t="s">
        <v>18</v>
      </c>
      <c r="E102" s="10">
        <v>44927</v>
      </c>
      <c r="F102" s="11">
        <v>45291</v>
      </c>
      <c r="G102" s="8">
        <v>1</v>
      </c>
      <c r="H102" s="12">
        <v>58423.45</v>
      </c>
      <c r="I102" s="8">
        <v>19</v>
      </c>
      <c r="J102" s="8">
        <v>1.3</v>
      </c>
      <c r="K102" s="22">
        <f t="shared" si="3"/>
        <v>75950.485</v>
      </c>
      <c r="L102" s="23">
        <v>0.189546</v>
      </c>
      <c r="M102" s="24">
        <f t="shared" si="5"/>
        <v>14396.11062981</v>
      </c>
      <c r="N102" s="25"/>
    </row>
    <row r="103" ht="21" customHeight="1" spans="1:14">
      <c r="A103" s="8">
        <v>93</v>
      </c>
      <c r="B103" s="9" t="s">
        <v>114</v>
      </c>
      <c r="C103" s="8" t="s">
        <v>17</v>
      </c>
      <c r="D103" s="8" t="s">
        <v>18</v>
      </c>
      <c r="E103" s="10">
        <v>44927</v>
      </c>
      <c r="F103" s="11">
        <v>45291</v>
      </c>
      <c r="G103" s="8">
        <v>1</v>
      </c>
      <c r="H103" s="12">
        <v>69462.2</v>
      </c>
      <c r="I103" s="8">
        <v>19</v>
      </c>
      <c r="J103" s="8">
        <v>1.3</v>
      </c>
      <c r="K103" s="22">
        <f t="shared" si="3"/>
        <v>90300.86</v>
      </c>
      <c r="L103" s="23">
        <v>0.189546</v>
      </c>
      <c r="M103" s="24">
        <f t="shared" si="5"/>
        <v>17116.16680956</v>
      </c>
      <c r="N103" s="25"/>
    </row>
    <row r="104" ht="21" customHeight="1" spans="1:14">
      <c r="A104" s="13">
        <v>94</v>
      </c>
      <c r="B104" s="9" t="s">
        <v>115</v>
      </c>
      <c r="C104" s="8" t="s">
        <v>17</v>
      </c>
      <c r="D104" s="8" t="s">
        <v>18</v>
      </c>
      <c r="E104" s="10">
        <v>44927</v>
      </c>
      <c r="F104" s="11">
        <v>45016</v>
      </c>
      <c r="G104" s="8">
        <v>1</v>
      </c>
      <c r="H104" s="12">
        <v>51706.71</v>
      </c>
      <c r="I104" s="8">
        <v>19</v>
      </c>
      <c r="J104" s="8">
        <v>1.3</v>
      </c>
      <c r="K104" s="22">
        <f t="shared" si="3"/>
        <v>67218.723</v>
      </c>
      <c r="L104" s="23">
        <v>0.189546</v>
      </c>
      <c r="M104" s="24">
        <f t="shared" si="5"/>
        <v>12741.040069758</v>
      </c>
      <c r="N104" s="26" t="s">
        <v>92</v>
      </c>
    </row>
    <row r="105" ht="21" customHeight="1" spans="1:14">
      <c r="A105" s="13">
        <v>95</v>
      </c>
      <c r="B105" s="9" t="s">
        <v>116</v>
      </c>
      <c r="C105" s="8" t="s">
        <v>17</v>
      </c>
      <c r="D105" s="8" t="s">
        <v>18</v>
      </c>
      <c r="E105" s="10">
        <v>44927</v>
      </c>
      <c r="F105" s="11">
        <v>45291</v>
      </c>
      <c r="G105" s="8">
        <v>1</v>
      </c>
      <c r="H105" s="12">
        <v>1351.7</v>
      </c>
      <c r="I105" s="8">
        <v>19</v>
      </c>
      <c r="J105" s="8">
        <v>1.3</v>
      </c>
      <c r="K105" s="22">
        <f t="shared" si="3"/>
        <v>1757.21</v>
      </c>
      <c r="L105" s="23">
        <v>0.189546</v>
      </c>
      <c r="M105" s="24">
        <f t="shared" si="5"/>
        <v>333.07212666</v>
      </c>
      <c r="N105" s="29"/>
    </row>
    <row r="106" ht="21" customHeight="1" spans="1:14">
      <c r="A106" s="14"/>
      <c r="B106" s="9" t="s">
        <v>116</v>
      </c>
      <c r="C106" s="8" t="s">
        <v>17</v>
      </c>
      <c r="D106" s="8" t="s">
        <v>29</v>
      </c>
      <c r="E106" s="10">
        <v>44927</v>
      </c>
      <c r="F106" s="11">
        <v>45291</v>
      </c>
      <c r="G106" s="8">
        <v>1</v>
      </c>
      <c r="H106" s="12">
        <v>18185.5</v>
      </c>
      <c r="I106" s="8">
        <v>19</v>
      </c>
      <c r="J106" s="8">
        <v>1.3</v>
      </c>
      <c r="K106" s="22">
        <f t="shared" si="3"/>
        <v>23641.15</v>
      </c>
      <c r="L106" s="23">
        <v>0.189546</v>
      </c>
      <c r="M106" s="24">
        <f t="shared" si="5"/>
        <v>4481.0854179</v>
      </c>
      <c r="N106" s="26" t="s">
        <v>117</v>
      </c>
    </row>
    <row r="107" ht="21" customHeight="1" spans="1:14">
      <c r="A107" s="8">
        <v>96</v>
      </c>
      <c r="B107" s="9" t="s">
        <v>118</v>
      </c>
      <c r="C107" s="8" t="s">
        <v>17</v>
      </c>
      <c r="D107" s="8" t="s">
        <v>18</v>
      </c>
      <c r="E107" s="10">
        <v>44927</v>
      </c>
      <c r="F107" s="11">
        <v>45291</v>
      </c>
      <c r="G107" s="8">
        <v>1</v>
      </c>
      <c r="H107" s="12">
        <v>69522.86</v>
      </c>
      <c r="I107" s="8">
        <v>19</v>
      </c>
      <c r="J107" s="8">
        <v>1.3</v>
      </c>
      <c r="K107" s="22">
        <f t="shared" si="3"/>
        <v>90379.718</v>
      </c>
      <c r="L107" s="23">
        <v>0.189546</v>
      </c>
      <c r="M107" s="24">
        <f t="shared" si="5"/>
        <v>17131.114028028</v>
      </c>
      <c r="N107" s="25"/>
    </row>
    <row r="108" ht="21" customHeight="1" spans="1:14">
      <c r="A108" s="8">
        <v>97</v>
      </c>
      <c r="B108" s="9" t="s">
        <v>119</v>
      </c>
      <c r="C108" s="8" t="s">
        <v>17</v>
      </c>
      <c r="D108" s="8" t="s">
        <v>18</v>
      </c>
      <c r="E108" s="10">
        <v>44927</v>
      </c>
      <c r="F108" s="11">
        <v>45291</v>
      </c>
      <c r="G108" s="8">
        <v>1</v>
      </c>
      <c r="H108" s="12">
        <v>67903.22</v>
      </c>
      <c r="I108" s="8">
        <v>25</v>
      </c>
      <c r="J108" s="8">
        <v>1.5</v>
      </c>
      <c r="K108" s="22">
        <f t="shared" si="3"/>
        <v>101854.83</v>
      </c>
      <c r="L108" s="23">
        <v>0.189546</v>
      </c>
      <c r="M108" s="24">
        <f t="shared" si="5"/>
        <v>19306.17560718</v>
      </c>
      <c r="N108" s="25"/>
    </row>
    <row r="109" ht="21" customHeight="1" spans="1:14">
      <c r="A109" s="8">
        <v>98</v>
      </c>
      <c r="B109" s="9" t="s">
        <v>120</v>
      </c>
      <c r="C109" s="8" t="s">
        <v>17</v>
      </c>
      <c r="D109" s="8" t="s">
        <v>18</v>
      </c>
      <c r="E109" s="10">
        <v>44927</v>
      </c>
      <c r="F109" s="11">
        <v>45291</v>
      </c>
      <c r="G109" s="8">
        <v>1</v>
      </c>
      <c r="H109" s="12">
        <v>61793.21</v>
      </c>
      <c r="I109" s="8">
        <v>25</v>
      </c>
      <c r="J109" s="8">
        <v>1.5</v>
      </c>
      <c r="K109" s="22">
        <f t="shared" si="3"/>
        <v>92689.815</v>
      </c>
      <c r="L109" s="23">
        <v>0.189546</v>
      </c>
      <c r="M109" s="24">
        <f t="shared" si="5"/>
        <v>17568.98367399</v>
      </c>
      <c r="N109" s="25"/>
    </row>
    <row r="110" ht="21" customHeight="1" spans="1:14">
      <c r="A110" s="14">
        <v>99</v>
      </c>
      <c r="B110" s="9" t="s">
        <v>121</v>
      </c>
      <c r="C110" s="8" t="s">
        <v>17</v>
      </c>
      <c r="D110" s="8" t="s">
        <v>18</v>
      </c>
      <c r="E110" s="10">
        <v>45017</v>
      </c>
      <c r="F110" s="11">
        <v>45291</v>
      </c>
      <c r="G110" s="8">
        <v>1</v>
      </c>
      <c r="H110" s="12">
        <v>10618.25</v>
      </c>
      <c r="I110" s="8">
        <v>19</v>
      </c>
      <c r="J110" s="8">
        <v>1.3</v>
      </c>
      <c r="K110" s="22">
        <f t="shared" si="3"/>
        <v>13803.725</v>
      </c>
      <c r="L110" s="23">
        <v>0.189546</v>
      </c>
      <c r="M110" s="24">
        <f t="shared" si="5"/>
        <v>2616.44085885</v>
      </c>
      <c r="N110" s="26" t="s">
        <v>92</v>
      </c>
    </row>
    <row r="111" ht="21" customHeight="1" spans="1:14">
      <c r="A111" s="8">
        <v>100</v>
      </c>
      <c r="B111" s="9" t="s">
        <v>122</v>
      </c>
      <c r="C111" s="8" t="s">
        <v>17</v>
      </c>
      <c r="D111" s="8" t="s">
        <v>18</v>
      </c>
      <c r="E111" s="10">
        <v>44927</v>
      </c>
      <c r="F111" s="11">
        <v>45291</v>
      </c>
      <c r="G111" s="8">
        <v>1</v>
      </c>
      <c r="H111" s="12">
        <v>39239.76</v>
      </c>
      <c r="I111" s="8">
        <v>19</v>
      </c>
      <c r="J111" s="8">
        <v>1.3</v>
      </c>
      <c r="K111" s="22">
        <f t="shared" si="3"/>
        <v>51011.688</v>
      </c>
      <c r="L111" s="23">
        <v>0.189546</v>
      </c>
      <c r="M111" s="24">
        <f t="shared" si="5"/>
        <v>9669.061413648</v>
      </c>
      <c r="N111" s="25"/>
    </row>
    <row r="112" ht="21" customHeight="1" spans="1:14">
      <c r="A112" s="8">
        <v>101</v>
      </c>
      <c r="B112" s="9" t="s">
        <v>123</v>
      </c>
      <c r="C112" s="8" t="s">
        <v>17</v>
      </c>
      <c r="D112" s="8" t="s">
        <v>18</v>
      </c>
      <c r="E112" s="10">
        <v>44927</v>
      </c>
      <c r="F112" s="11">
        <v>45291</v>
      </c>
      <c r="G112" s="8">
        <v>1</v>
      </c>
      <c r="H112" s="12">
        <v>34457.64</v>
      </c>
      <c r="I112" s="30">
        <v>19</v>
      </c>
      <c r="J112" s="30">
        <v>1.3</v>
      </c>
      <c r="K112" s="22">
        <f t="shared" si="3"/>
        <v>44794.932</v>
      </c>
      <c r="L112" s="23">
        <v>0.189546</v>
      </c>
      <c r="M112" s="24">
        <f t="shared" si="5"/>
        <v>8490.700180872</v>
      </c>
      <c r="N112" s="25"/>
    </row>
    <row r="113" ht="21" customHeight="1" spans="1:14">
      <c r="A113" s="8">
        <v>102</v>
      </c>
      <c r="B113" s="9" t="s">
        <v>124</v>
      </c>
      <c r="C113" s="8" t="s">
        <v>17</v>
      </c>
      <c r="D113" s="8" t="s">
        <v>18</v>
      </c>
      <c r="E113" s="10">
        <v>44927</v>
      </c>
      <c r="F113" s="11">
        <v>45291</v>
      </c>
      <c r="G113" s="8">
        <v>1</v>
      </c>
      <c r="H113" s="12">
        <v>39961.32</v>
      </c>
      <c r="I113" s="8">
        <v>19</v>
      </c>
      <c r="J113" s="8">
        <v>1.3</v>
      </c>
      <c r="K113" s="22">
        <f t="shared" si="3"/>
        <v>51949.716</v>
      </c>
      <c r="L113" s="23">
        <v>0.189546</v>
      </c>
      <c r="M113" s="24">
        <f t="shared" si="5"/>
        <v>9846.860868936</v>
      </c>
      <c r="N113" s="25"/>
    </row>
    <row r="114" ht="21" customHeight="1" spans="1:14">
      <c r="A114" s="8">
        <v>103</v>
      </c>
      <c r="B114" s="9" t="s">
        <v>125</v>
      </c>
      <c r="C114" s="8" t="s">
        <v>17</v>
      </c>
      <c r="D114" s="8" t="s">
        <v>18</v>
      </c>
      <c r="E114" s="10">
        <v>44927</v>
      </c>
      <c r="F114" s="11">
        <v>45291</v>
      </c>
      <c r="G114" s="8">
        <v>1</v>
      </c>
      <c r="H114" s="12">
        <v>41129.48</v>
      </c>
      <c r="I114" s="8">
        <v>19</v>
      </c>
      <c r="J114" s="8">
        <v>1.3</v>
      </c>
      <c r="K114" s="22">
        <f t="shared" si="3"/>
        <v>53468.324</v>
      </c>
      <c r="L114" s="23">
        <v>0.189546</v>
      </c>
      <c r="M114" s="24">
        <f t="shared" si="5"/>
        <v>10134.706940904</v>
      </c>
      <c r="N114" s="25"/>
    </row>
    <row r="115" ht="21" customHeight="1" spans="1:14">
      <c r="A115" s="8">
        <v>104</v>
      </c>
      <c r="B115" s="9" t="s">
        <v>126</v>
      </c>
      <c r="C115" s="8" t="s">
        <v>17</v>
      </c>
      <c r="D115" s="8" t="s">
        <v>18</v>
      </c>
      <c r="E115" s="10">
        <v>44927</v>
      </c>
      <c r="F115" s="11">
        <v>45291</v>
      </c>
      <c r="G115" s="8">
        <v>1</v>
      </c>
      <c r="H115" s="12">
        <v>38991.2</v>
      </c>
      <c r="I115" s="8">
        <v>19</v>
      </c>
      <c r="J115" s="8">
        <v>1.3</v>
      </c>
      <c r="K115" s="22">
        <f t="shared" si="3"/>
        <v>50688.56</v>
      </c>
      <c r="L115" s="23">
        <v>0.189546</v>
      </c>
      <c r="M115" s="24">
        <f t="shared" si="5"/>
        <v>9607.81379376</v>
      </c>
      <c r="N115" s="25"/>
    </row>
    <row r="116" ht="21" customHeight="1" spans="1:14">
      <c r="A116" s="8">
        <v>105</v>
      </c>
      <c r="B116" s="9" t="s">
        <v>127</v>
      </c>
      <c r="C116" s="8" t="s">
        <v>17</v>
      </c>
      <c r="D116" s="8" t="s">
        <v>18</v>
      </c>
      <c r="E116" s="10">
        <v>44927</v>
      </c>
      <c r="F116" s="11">
        <v>45291</v>
      </c>
      <c r="G116" s="8">
        <v>1</v>
      </c>
      <c r="H116" s="12">
        <v>40060.21</v>
      </c>
      <c r="I116" s="8">
        <v>19</v>
      </c>
      <c r="J116" s="8">
        <v>1.3</v>
      </c>
      <c r="K116" s="22">
        <f t="shared" si="3"/>
        <v>52078.273</v>
      </c>
      <c r="L116" s="23">
        <v>0.189546</v>
      </c>
      <c r="M116" s="24">
        <f t="shared" si="5"/>
        <v>9871.228334058</v>
      </c>
      <c r="N116" s="25"/>
    </row>
    <row r="117" ht="21" customHeight="1" spans="1:14">
      <c r="A117" s="8">
        <v>106</v>
      </c>
      <c r="B117" s="9" t="s">
        <v>128</v>
      </c>
      <c r="C117" s="8" t="s">
        <v>17</v>
      </c>
      <c r="D117" s="8" t="s">
        <v>18</v>
      </c>
      <c r="E117" s="10">
        <v>44927</v>
      </c>
      <c r="F117" s="11">
        <v>45291</v>
      </c>
      <c r="G117" s="8">
        <v>1</v>
      </c>
      <c r="H117" s="12">
        <v>41592.76</v>
      </c>
      <c r="I117" s="8">
        <v>19</v>
      </c>
      <c r="J117" s="8">
        <v>1.3</v>
      </c>
      <c r="K117" s="22">
        <f t="shared" si="3"/>
        <v>54070.588</v>
      </c>
      <c r="L117" s="23">
        <v>0.189546</v>
      </c>
      <c r="M117" s="24">
        <f t="shared" si="5"/>
        <v>10248.863673048</v>
      </c>
      <c r="N117" s="25"/>
    </row>
    <row r="118" ht="21" customHeight="1" spans="1:14">
      <c r="A118" s="8">
        <v>107</v>
      </c>
      <c r="B118" s="9" t="s">
        <v>129</v>
      </c>
      <c r="C118" s="8" t="s">
        <v>17</v>
      </c>
      <c r="D118" s="8" t="s">
        <v>18</v>
      </c>
      <c r="E118" s="10">
        <v>44927</v>
      </c>
      <c r="F118" s="11">
        <v>45291</v>
      </c>
      <c r="G118" s="8">
        <v>1</v>
      </c>
      <c r="H118" s="12">
        <v>40826.18</v>
      </c>
      <c r="I118" s="8">
        <v>19</v>
      </c>
      <c r="J118" s="8">
        <v>1.3</v>
      </c>
      <c r="K118" s="22">
        <f t="shared" si="3"/>
        <v>53074.034</v>
      </c>
      <c r="L118" s="23">
        <v>0.189546</v>
      </c>
      <c r="M118" s="24">
        <f t="shared" si="5"/>
        <v>10059.970848564</v>
      </c>
      <c r="N118" s="25"/>
    </row>
    <row r="119" ht="21" customHeight="1" spans="1:14">
      <c r="A119" s="8">
        <v>108</v>
      </c>
      <c r="B119" s="9" t="s">
        <v>130</v>
      </c>
      <c r="C119" s="8" t="s">
        <v>17</v>
      </c>
      <c r="D119" s="8" t="s">
        <v>18</v>
      </c>
      <c r="E119" s="10">
        <v>44927</v>
      </c>
      <c r="F119" s="11">
        <v>45291</v>
      </c>
      <c r="G119" s="8">
        <v>1</v>
      </c>
      <c r="H119" s="12">
        <v>40215.35</v>
      </c>
      <c r="I119" s="8">
        <v>19</v>
      </c>
      <c r="J119" s="8">
        <v>1.3</v>
      </c>
      <c r="K119" s="22">
        <f t="shared" si="3"/>
        <v>52279.955</v>
      </c>
      <c r="L119" s="23">
        <v>0.189546</v>
      </c>
      <c r="M119" s="24">
        <f t="shared" si="5"/>
        <v>9909.45635043</v>
      </c>
      <c r="N119" s="25"/>
    </row>
    <row r="120" ht="21" customHeight="1" spans="1:14">
      <c r="A120" s="8">
        <v>109</v>
      </c>
      <c r="B120" s="9" t="s">
        <v>131</v>
      </c>
      <c r="C120" s="8" t="s">
        <v>17</v>
      </c>
      <c r="D120" s="8" t="s">
        <v>18</v>
      </c>
      <c r="E120" s="10">
        <v>44927</v>
      </c>
      <c r="F120" s="11">
        <v>45291</v>
      </c>
      <c r="G120" s="8">
        <v>1</v>
      </c>
      <c r="H120" s="12">
        <v>38713.64</v>
      </c>
      <c r="I120" s="8">
        <v>19</v>
      </c>
      <c r="J120" s="8">
        <v>1.3</v>
      </c>
      <c r="K120" s="22">
        <f t="shared" si="3"/>
        <v>50327.732</v>
      </c>
      <c r="L120" s="23">
        <v>0.189546</v>
      </c>
      <c r="M120" s="24">
        <f t="shared" si="5"/>
        <v>9539.420289672</v>
      </c>
      <c r="N120" s="25"/>
    </row>
    <row r="121" ht="21" customHeight="1" spans="1:14">
      <c r="A121" s="8">
        <v>110</v>
      </c>
      <c r="B121" s="9" t="s">
        <v>132</v>
      </c>
      <c r="C121" s="8" t="s">
        <v>17</v>
      </c>
      <c r="D121" s="8" t="s">
        <v>18</v>
      </c>
      <c r="E121" s="10">
        <v>44927</v>
      </c>
      <c r="F121" s="11">
        <v>45291</v>
      </c>
      <c r="G121" s="8">
        <v>1</v>
      </c>
      <c r="H121" s="12">
        <v>41126.01</v>
      </c>
      <c r="I121" s="8">
        <v>19</v>
      </c>
      <c r="J121" s="8">
        <v>1.3</v>
      </c>
      <c r="K121" s="22">
        <f t="shared" si="3"/>
        <v>53463.813</v>
      </c>
      <c r="L121" s="23">
        <v>0.189546</v>
      </c>
      <c r="M121" s="24">
        <f t="shared" si="5"/>
        <v>10133.851898898</v>
      </c>
      <c r="N121" s="25"/>
    </row>
    <row r="122" ht="21" customHeight="1" spans="1:14">
      <c r="A122" s="8">
        <v>111</v>
      </c>
      <c r="B122" s="9" t="s">
        <v>133</v>
      </c>
      <c r="C122" s="8" t="s">
        <v>17</v>
      </c>
      <c r="D122" s="8" t="s">
        <v>18</v>
      </c>
      <c r="E122" s="10">
        <v>44927</v>
      </c>
      <c r="F122" s="11">
        <v>45291</v>
      </c>
      <c r="G122" s="8">
        <v>1</v>
      </c>
      <c r="H122" s="12">
        <v>41853.4</v>
      </c>
      <c r="I122" s="8">
        <v>19</v>
      </c>
      <c r="J122" s="8">
        <v>1.3</v>
      </c>
      <c r="K122" s="22">
        <f t="shared" si="3"/>
        <v>54409.42</v>
      </c>
      <c r="L122" s="23">
        <v>0.189546</v>
      </c>
      <c r="M122" s="24">
        <f t="shared" si="5"/>
        <v>10313.08792332</v>
      </c>
      <c r="N122" s="25"/>
    </row>
    <row r="123" ht="21" customHeight="1" spans="1:14">
      <c r="A123" s="8">
        <v>112</v>
      </c>
      <c r="B123" s="9" t="s">
        <v>134</v>
      </c>
      <c r="C123" s="8" t="s">
        <v>17</v>
      </c>
      <c r="D123" s="8" t="s">
        <v>18</v>
      </c>
      <c r="E123" s="10">
        <v>44927</v>
      </c>
      <c r="F123" s="11">
        <v>45291</v>
      </c>
      <c r="G123" s="8">
        <v>1</v>
      </c>
      <c r="H123" s="12">
        <v>40896.19</v>
      </c>
      <c r="I123" s="8">
        <v>19</v>
      </c>
      <c r="J123" s="8">
        <v>1.3</v>
      </c>
      <c r="K123" s="22">
        <f t="shared" si="3"/>
        <v>53165.047</v>
      </c>
      <c r="L123" s="23">
        <v>0.189546</v>
      </c>
      <c r="M123" s="24">
        <f t="shared" si="5"/>
        <v>10077.221998662</v>
      </c>
      <c r="N123" s="25"/>
    </row>
    <row r="124" ht="21" customHeight="1" spans="1:14">
      <c r="A124" s="8">
        <v>113</v>
      </c>
      <c r="B124" s="9" t="s">
        <v>135</v>
      </c>
      <c r="C124" s="8" t="s">
        <v>17</v>
      </c>
      <c r="D124" s="8" t="s">
        <v>18</v>
      </c>
      <c r="E124" s="10">
        <v>44927</v>
      </c>
      <c r="F124" s="11">
        <v>45291</v>
      </c>
      <c r="G124" s="8">
        <v>1</v>
      </c>
      <c r="H124" s="12">
        <v>41737.61</v>
      </c>
      <c r="I124" s="8">
        <v>19</v>
      </c>
      <c r="J124" s="8">
        <v>1.3</v>
      </c>
      <c r="K124" s="22">
        <f t="shared" si="3"/>
        <v>54258.893</v>
      </c>
      <c r="L124" s="23">
        <v>0.189546</v>
      </c>
      <c r="M124" s="24">
        <f t="shared" si="5"/>
        <v>10284.556132578</v>
      </c>
      <c r="N124" s="25"/>
    </row>
    <row r="125" ht="21" customHeight="1" spans="1:14">
      <c r="A125" s="8">
        <v>114</v>
      </c>
      <c r="B125" s="9" t="s">
        <v>136</v>
      </c>
      <c r="C125" s="8" t="s">
        <v>17</v>
      </c>
      <c r="D125" s="8" t="s">
        <v>18</v>
      </c>
      <c r="E125" s="10">
        <v>44927</v>
      </c>
      <c r="F125" s="11">
        <v>45291</v>
      </c>
      <c r="G125" s="8">
        <v>1</v>
      </c>
      <c r="H125" s="12">
        <v>40601.69</v>
      </c>
      <c r="I125" s="8">
        <v>19</v>
      </c>
      <c r="J125" s="8">
        <v>1.3</v>
      </c>
      <c r="K125" s="22">
        <f t="shared" si="3"/>
        <v>52782.197</v>
      </c>
      <c r="L125" s="23">
        <v>0.189546</v>
      </c>
      <c r="M125" s="24">
        <f t="shared" si="5"/>
        <v>10004.654312562</v>
      </c>
      <c r="N125" s="25"/>
    </row>
    <row r="126" ht="21" customHeight="1" spans="1:14">
      <c r="A126" s="13">
        <v>115</v>
      </c>
      <c r="B126" s="9" t="s">
        <v>137</v>
      </c>
      <c r="C126" s="8" t="s">
        <v>17</v>
      </c>
      <c r="D126" s="8" t="s">
        <v>29</v>
      </c>
      <c r="E126" s="10">
        <v>45017</v>
      </c>
      <c r="F126" s="11">
        <v>45291</v>
      </c>
      <c r="G126" s="8">
        <v>1</v>
      </c>
      <c r="H126" s="12">
        <v>13694.67</v>
      </c>
      <c r="I126" s="8">
        <v>19</v>
      </c>
      <c r="J126" s="8">
        <v>1.3</v>
      </c>
      <c r="K126" s="22">
        <f t="shared" si="3"/>
        <v>17803.071</v>
      </c>
      <c r="L126" s="23">
        <v>0.189546</v>
      </c>
      <c r="M126" s="24">
        <f t="shared" si="5"/>
        <v>3374.500895766</v>
      </c>
      <c r="N126" s="26" t="s">
        <v>138</v>
      </c>
    </row>
    <row r="127" ht="21" customHeight="1" spans="1:14">
      <c r="A127" s="14"/>
      <c r="B127" s="9" t="s">
        <v>137</v>
      </c>
      <c r="C127" s="8" t="s">
        <v>17</v>
      </c>
      <c r="D127" s="8" t="s">
        <v>18</v>
      </c>
      <c r="E127" s="10">
        <v>45017</v>
      </c>
      <c r="F127" s="11">
        <v>45291</v>
      </c>
      <c r="G127" s="8">
        <v>1</v>
      </c>
      <c r="H127" s="12">
        <v>2412.53</v>
      </c>
      <c r="I127" s="8">
        <v>19</v>
      </c>
      <c r="J127" s="8">
        <v>1.3</v>
      </c>
      <c r="K127" s="22">
        <f t="shared" si="3"/>
        <v>3136.289</v>
      </c>
      <c r="L127" s="23">
        <v>0.189546</v>
      </c>
      <c r="M127" s="24">
        <f t="shared" si="5"/>
        <v>594.471034794</v>
      </c>
      <c r="N127" s="29"/>
    </row>
    <row r="128" ht="21" customHeight="1" spans="1:14">
      <c r="A128" s="8">
        <v>116</v>
      </c>
      <c r="B128" s="9" t="s">
        <v>139</v>
      </c>
      <c r="C128" s="8" t="s">
        <v>17</v>
      </c>
      <c r="D128" s="8" t="s">
        <v>18</v>
      </c>
      <c r="E128" s="10">
        <v>44927</v>
      </c>
      <c r="F128" s="11">
        <v>45291</v>
      </c>
      <c r="G128" s="8">
        <v>1</v>
      </c>
      <c r="H128" s="12">
        <v>39944.91</v>
      </c>
      <c r="I128" s="8">
        <v>19</v>
      </c>
      <c r="J128" s="8">
        <v>1.3</v>
      </c>
      <c r="K128" s="22">
        <f t="shared" si="3"/>
        <v>51928.383</v>
      </c>
      <c r="L128" s="23">
        <v>0.189546</v>
      </c>
      <c r="M128" s="24">
        <f t="shared" si="5"/>
        <v>9842.817284118</v>
      </c>
      <c r="N128" s="25"/>
    </row>
    <row r="129" ht="21" customHeight="1" spans="1:14">
      <c r="A129" s="13">
        <v>117</v>
      </c>
      <c r="B129" s="9" t="s">
        <v>140</v>
      </c>
      <c r="C129" s="8" t="s">
        <v>17</v>
      </c>
      <c r="D129" s="8" t="s">
        <v>29</v>
      </c>
      <c r="E129" s="10">
        <v>44927</v>
      </c>
      <c r="F129" s="11">
        <v>45291</v>
      </c>
      <c r="G129" s="8">
        <v>1</v>
      </c>
      <c r="H129" s="12">
        <v>15705.26</v>
      </c>
      <c r="I129" s="8">
        <v>19</v>
      </c>
      <c r="J129" s="8">
        <v>1.3</v>
      </c>
      <c r="K129" s="22">
        <f t="shared" si="3"/>
        <v>20416.838</v>
      </c>
      <c r="L129" s="23">
        <v>0.189546</v>
      </c>
      <c r="M129" s="24">
        <f t="shared" si="5"/>
        <v>3869.929975548</v>
      </c>
      <c r="N129" s="28"/>
    </row>
    <row r="130" ht="21" customHeight="1" spans="1:14">
      <c r="A130" s="14"/>
      <c r="B130" s="9" t="s">
        <v>140</v>
      </c>
      <c r="C130" s="8" t="s">
        <v>17</v>
      </c>
      <c r="D130" s="8" t="s">
        <v>18</v>
      </c>
      <c r="E130" s="10">
        <v>44927</v>
      </c>
      <c r="F130" s="11">
        <v>45291</v>
      </c>
      <c r="G130" s="8">
        <v>1</v>
      </c>
      <c r="H130" s="12">
        <v>3709.24</v>
      </c>
      <c r="I130" s="8">
        <v>19</v>
      </c>
      <c r="J130" s="8">
        <v>1.3</v>
      </c>
      <c r="K130" s="22">
        <f t="shared" si="3"/>
        <v>4822.012</v>
      </c>
      <c r="L130" s="23">
        <v>0.189546</v>
      </c>
      <c r="M130" s="24">
        <f t="shared" si="5"/>
        <v>913.993086552</v>
      </c>
      <c r="N130" s="26" t="s">
        <v>141</v>
      </c>
    </row>
    <row r="131" ht="21" customHeight="1" spans="1:14">
      <c r="A131" s="8">
        <v>118</v>
      </c>
      <c r="B131" s="9" t="s">
        <v>142</v>
      </c>
      <c r="C131" s="8" t="s">
        <v>17</v>
      </c>
      <c r="D131" s="8" t="s">
        <v>18</v>
      </c>
      <c r="E131" s="10">
        <v>44927</v>
      </c>
      <c r="F131" s="11">
        <v>45291</v>
      </c>
      <c r="G131" s="8">
        <v>1</v>
      </c>
      <c r="H131" s="12">
        <v>39350.45</v>
      </c>
      <c r="I131" s="8">
        <v>19</v>
      </c>
      <c r="J131" s="8">
        <v>1.3</v>
      </c>
      <c r="K131" s="22">
        <f t="shared" si="3"/>
        <v>51155.585</v>
      </c>
      <c r="L131" s="23">
        <v>0.189546</v>
      </c>
      <c r="M131" s="24">
        <f t="shared" si="5"/>
        <v>9696.33651441</v>
      </c>
      <c r="N131" s="25"/>
    </row>
    <row r="132" ht="21" customHeight="1" spans="1:14">
      <c r="A132" s="8">
        <v>119</v>
      </c>
      <c r="B132" s="9" t="s">
        <v>143</v>
      </c>
      <c r="C132" s="8" t="s">
        <v>17</v>
      </c>
      <c r="D132" s="8" t="s">
        <v>18</v>
      </c>
      <c r="E132" s="10">
        <v>44927</v>
      </c>
      <c r="F132" s="11">
        <v>45291</v>
      </c>
      <c r="G132" s="8">
        <v>1</v>
      </c>
      <c r="H132" s="12">
        <v>40358.82</v>
      </c>
      <c r="I132" s="8">
        <v>19</v>
      </c>
      <c r="J132" s="8">
        <v>1.3</v>
      </c>
      <c r="K132" s="22">
        <f t="shared" ref="K132:K140" si="6">G132*H132*J132</f>
        <v>52466.466</v>
      </c>
      <c r="L132" s="23">
        <v>0.189546</v>
      </c>
      <c r="M132" s="24">
        <f t="shared" si="5"/>
        <v>9944.808764436</v>
      </c>
      <c r="N132" s="25"/>
    </row>
    <row r="133" ht="21" customHeight="1" spans="1:14">
      <c r="A133" s="8">
        <v>120</v>
      </c>
      <c r="B133" s="9" t="s">
        <v>144</v>
      </c>
      <c r="C133" s="8" t="s">
        <v>17</v>
      </c>
      <c r="D133" s="8" t="s">
        <v>18</v>
      </c>
      <c r="E133" s="10">
        <v>44927</v>
      </c>
      <c r="F133" s="11">
        <v>45291</v>
      </c>
      <c r="G133" s="8">
        <v>1</v>
      </c>
      <c r="H133" s="12">
        <v>40368.6</v>
      </c>
      <c r="I133" s="8">
        <v>19</v>
      </c>
      <c r="J133" s="8">
        <v>1.3</v>
      </c>
      <c r="K133" s="22">
        <f t="shared" si="6"/>
        <v>52479.18</v>
      </c>
      <c r="L133" s="23">
        <v>0.189546</v>
      </c>
      <c r="M133" s="24">
        <f t="shared" si="5"/>
        <v>9947.21865228</v>
      </c>
      <c r="N133" s="25"/>
    </row>
    <row r="134" ht="21" customHeight="1" spans="1:14">
      <c r="A134" s="8">
        <v>121</v>
      </c>
      <c r="B134" s="9" t="s">
        <v>145</v>
      </c>
      <c r="C134" s="8" t="s">
        <v>17</v>
      </c>
      <c r="D134" s="8" t="s">
        <v>18</v>
      </c>
      <c r="E134" s="10">
        <v>44927</v>
      </c>
      <c r="F134" s="11">
        <v>45291</v>
      </c>
      <c r="G134" s="8">
        <v>1</v>
      </c>
      <c r="H134" s="12">
        <v>54149.25</v>
      </c>
      <c r="I134" s="8">
        <v>19</v>
      </c>
      <c r="J134" s="8">
        <v>1.3</v>
      </c>
      <c r="K134" s="22">
        <f t="shared" si="6"/>
        <v>70394.025</v>
      </c>
      <c r="L134" s="23">
        <v>0.189546</v>
      </c>
      <c r="M134" s="24">
        <f t="shared" si="5"/>
        <v>13342.90586265</v>
      </c>
      <c r="N134" s="25"/>
    </row>
    <row r="135" ht="21" customHeight="1" spans="1:14">
      <c r="A135" s="8">
        <v>122</v>
      </c>
      <c r="B135" s="9" t="s">
        <v>146</v>
      </c>
      <c r="C135" s="8" t="s">
        <v>17</v>
      </c>
      <c r="D135" s="8" t="s">
        <v>18</v>
      </c>
      <c r="E135" s="10">
        <v>44927</v>
      </c>
      <c r="F135" s="11">
        <v>45291</v>
      </c>
      <c r="G135" s="8">
        <v>1</v>
      </c>
      <c r="H135" s="12">
        <v>39986.81</v>
      </c>
      <c r="I135" s="8">
        <v>19</v>
      </c>
      <c r="J135" s="8">
        <v>1.3</v>
      </c>
      <c r="K135" s="22">
        <f t="shared" si="6"/>
        <v>51982.853</v>
      </c>
      <c r="L135" s="23">
        <v>0.189546</v>
      </c>
      <c r="M135" s="24">
        <f t="shared" si="5"/>
        <v>9853.141854738</v>
      </c>
      <c r="N135" s="25"/>
    </row>
    <row r="136" ht="21" customHeight="1" spans="1:14">
      <c r="A136" s="8">
        <v>123</v>
      </c>
      <c r="B136" s="9" t="s">
        <v>147</v>
      </c>
      <c r="C136" s="8" t="s">
        <v>17</v>
      </c>
      <c r="D136" s="8" t="s">
        <v>18</v>
      </c>
      <c r="E136" s="10">
        <v>44927</v>
      </c>
      <c r="F136" s="11">
        <v>45291</v>
      </c>
      <c r="G136" s="8">
        <v>1</v>
      </c>
      <c r="H136" s="12">
        <v>68841.51</v>
      </c>
      <c r="I136" s="8">
        <v>25</v>
      </c>
      <c r="J136" s="8">
        <v>1.5</v>
      </c>
      <c r="K136" s="22">
        <f t="shared" si="6"/>
        <v>103262.265</v>
      </c>
      <c r="L136" s="23">
        <v>0.189546</v>
      </c>
      <c r="M136" s="24">
        <f t="shared" si="5"/>
        <v>19572.94928169</v>
      </c>
      <c r="N136" s="33"/>
    </row>
    <row r="137" ht="21" customHeight="1" spans="1:14">
      <c r="A137" s="8">
        <v>124</v>
      </c>
      <c r="B137" s="9" t="s">
        <v>148</v>
      </c>
      <c r="C137" s="8" t="s">
        <v>17</v>
      </c>
      <c r="D137" s="8" t="s">
        <v>18</v>
      </c>
      <c r="E137" s="10">
        <v>44927</v>
      </c>
      <c r="F137" s="11">
        <v>45291</v>
      </c>
      <c r="G137" s="8">
        <v>1</v>
      </c>
      <c r="H137" s="12">
        <v>74526.57</v>
      </c>
      <c r="I137" s="8">
        <v>19</v>
      </c>
      <c r="J137" s="8">
        <v>1.3</v>
      </c>
      <c r="K137" s="22">
        <f t="shared" si="6"/>
        <v>96884.541</v>
      </c>
      <c r="L137" s="23">
        <v>0.189546</v>
      </c>
      <c r="M137" s="24">
        <f t="shared" si="5"/>
        <v>18364.077208386</v>
      </c>
      <c r="N137" s="33"/>
    </row>
    <row r="138" ht="21" customHeight="1" spans="1:14">
      <c r="A138" s="8">
        <v>125</v>
      </c>
      <c r="B138" s="9" t="s">
        <v>149</v>
      </c>
      <c r="C138" s="8" t="s">
        <v>17</v>
      </c>
      <c r="D138" s="8" t="s">
        <v>18</v>
      </c>
      <c r="E138" s="10">
        <v>44927</v>
      </c>
      <c r="F138" s="11">
        <v>45291</v>
      </c>
      <c r="G138" s="8">
        <v>1</v>
      </c>
      <c r="H138" s="12">
        <v>73718.46</v>
      </c>
      <c r="I138" s="8">
        <v>19</v>
      </c>
      <c r="J138" s="8">
        <v>1.3</v>
      </c>
      <c r="K138" s="22">
        <f t="shared" si="6"/>
        <v>95833.998</v>
      </c>
      <c r="L138" s="23">
        <v>0.189546</v>
      </c>
      <c r="M138" s="24">
        <f t="shared" si="5"/>
        <v>18164.950984908</v>
      </c>
      <c r="N138" s="33"/>
    </row>
    <row r="139" ht="21" customHeight="1" spans="1:14">
      <c r="A139" s="8">
        <v>126</v>
      </c>
      <c r="B139" s="9" t="s">
        <v>150</v>
      </c>
      <c r="C139" s="8" t="s">
        <v>17</v>
      </c>
      <c r="D139" s="8" t="s">
        <v>18</v>
      </c>
      <c r="E139" s="10">
        <v>44927</v>
      </c>
      <c r="F139" s="11">
        <v>45291</v>
      </c>
      <c r="G139" s="8">
        <v>1</v>
      </c>
      <c r="H139" s="12">
        <v>65369.51</v>
      </c>
      <c r="I139" s="8">
        <v>25</v>
      </c>
      <c r="J139" s="8">
        <v>1.5</v>
      </c>
      <c r="K139" s="22">
        <f t="shared" si="6"/>
        <v>98054.265</v>
      </c>
      <c r="L139" s="23">
        <v>0.189546</v>
      </c>
      <c r="M139" s="24">
        <f t="shared" si="5"/>
        <v>18585.79371369</v>
      </c>
      <c r="N139" s="33"/>
    </row>
    <row r="140" ht="21" customHeight="1" spans="1:14">
      <c r="A140" s="8">
        <v>127</v>
      </c>
      <c r="B140" s="9" t="s">
        <v>151</v>
      </c>
      <c r="C140" s="8" t="s">
        <v>17</v>
      </c>
      <c r="D140" s="8" t="s">
        <v>18</v>
      </c>
      <c r="E140" s="10">
        <v>44927</v>
      </c>
      <c r="F140" s="11">
        <v>45291</v>
      </c>
      <c r="G140" s="8">
        <v>1</v>
      </c>
      <c r="H140" s="12">
        <v>43809.28</v>
      </c>
      <c r="I140" s="8">
        <v>25</v>
      </c>
      <c r="J140" s="8">
        <v>1.5</v>
      </c>
      <c r="K140" s="22">
        <f t="shared" si="6"/>
        <v>65713.92</v>
      </c>
      <c r="L140" s="23">
        <v>0.189546</v>
      </c>
      <c r="M140" s="24">
        <f t="shared" si="5"/>
        <v>12455.81068032</v>
      </c>
      <c r="N140" s="33"/>
    </row>
    <row r="141" ht="24.95" customHeight="1" spans="1:14">
      <c r="A141" s="5" t="s">
        <v>152</v>
      </c>
      <c r="B141" s="5"/>
      <c r="C141" s="5"/>
      <c r="D141" s="5"/>
      <c r="E141" s="31"/>
      <c r="F141" s="31"/>
      <c r="G141" s="5"/>
      <c r="H141" s="5">
        <f>SUM(H4:H140)</f>
        <v>7558128.87</v>
      </c>
      <c r="I141" s="5"/>
      <c r="J141" s="5"/>
      <c r="K141" s="24">
        <f>SUM(K4:K140)</f>
        <v>10522985.548</v>
      </c>
      <c r="L141" s="5"/>
      <c r="M141" s="24">
        <f>SUM(M4:M140)</f>
        <v>1994589.81868121</v>
      </c>
      <c r="N141" s="33"/>
    </row>
    <row r="142" ht="78" customHeight="1" spans="1:13">
      <c r="A142" s="32" t="s">
        <v>153</v>
      </c>
      <c r="B142" s="32"/>
      <c r="C142" s="32"/>
      <c r="D142" s="32"/>
      <c r="E142" s="32"/>
      <c r="F142" s="32"/>
      <c r="G142" s="32"/>
      <c r="H142" s="32"/>
      <c r="I142" s="32"/>
      <c r="J142" s="32"/>
      <c r="K142" s="34"/>
      <c r="L142" s="32"/>
      <c r="M142" s="34"/>
    </row>
    <row r="143" ht="18.75" customHeight="1" spans="1:13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4"/>
      <c r="L143" s="35"/>
      <c r="M143" s="34"/>
    </row>
  </sheetData>
  <mergeCells count="26">
    <mergeCell ref="A1:N1"/>
    <mergeCell ref="E2:F2"/>
    <mergeCell ref="A142:M142"/>
    <mergeCell ref="A143:K143"/>
    <mergeCell ref="A2:A3"/>
    <mergeCell ref="A14:A15"/>
    <mergeCell ref="A46:A47"/>
    <mergeCell ref="A64:A65"/>
    <mergeCell ref="A67:A68"/>
    <mergeCell ref="A69:A70"/>
    <mergeCell ref="A71:A72"/>
    <mergeCell ref="A85:A86"/>
    <mergeCell ref="A105:A106"/>
    <mergeCell ref="A126:A127"/>
    <mergeCell ref="A129:A130"/>
    <mergeCell ref="B2:B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N2:N3"/>
  </mergeCells>
  <pageMargins left="0.66875" right="0.314583333333333" top="0.708333333333333" bottom="0.66875" header="0.314583333333333" footer="0.314583333333333"/>
  <pageSetup paperSize="9" scale="91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2024-12-04T03:03:31Z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