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<sst xmlns="http://schemas.openxmlformats.org/spreadsheetml/2006/main" count="233" uniqueCount="71">
  <si>
    <t>廉江市第三汽车运输公司2023年度农村道路客运费改税补贴资金分配明细表</t>
  </si>
  <si>
    <t>序号</t>
  </si>
  <si>
    <t>车牌号码</t>
  </si>
  <si>
    <t>燃料类型</t>
  </si>
  <si>
    <t>是否镇通村</t>
  </si>
  <si>
    <t>本年度运营时间</t>
  </si>
  <si>
    <t>安全系数</t>
  </si>
  <si>
    <t>实际运营里程（公里）</t>
  </si>
  <si>
    <t>座位数</t>
  </si>
  <si>
    <t>车型系数</t>
  </si>
  <si>
    <t>计算值（安全系数*车型系数*实际运营里程）</t>
  </si>
  <si>
    <t>每点计算值对应补贴金额（元）</t>
  </si>
  <si>
    <t>补贴金额（元）</t>
  </si>
  <si>
    <t>备注</t>
  </si>
  <si>
    <t>开始时间</t>
  </si>
  <si>
    <t>结束时间</t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</si>
  <si>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GU6875</t>
    </r>
  </si>
  <si>
    <t>柴油</t>
  </si>
  <si>
    <t>是</t>
  </si>
  <si>
    <t>2023.1.1</t>
  </si>
  <si>
    <t>2023.12.31</t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</si>
  <si>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GU6932</t>
    </r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</si>
  <si>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GM7813</t>
    </r>
  </si>
  <si>
    <r>
      <rPr>
        <sz val="9"/>
        <rFont val="宋体"/>
        <charset val="134"/>
      </rPr>
      <t>2023.1.1</t>
    </r>
  </si>
  <si>
    <r>
      <rPr>
        <sz val="9"/>
        <rFont val="宋体"/>
        <charset val="134"/>
      </rPr>
      <t>2023.12.31</t>
    </r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</si>
  <si>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GU6366</t>
    </r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</si>
  <si>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GU6477</t>
    </r>
  </si>
  <si>
    <t>粤G74877</t>
  </si>
  <si>
    <t>否</t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</si>
  <si>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GE0259</t>
    </r>
  </si>
  <si>
    <t>粤GE1719</t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</si>
  <si>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GE4577</t>
    </r>
  </si>
  <si>
    <r>
      <rPr>
        <sz val="9"/>
        <rFont val="宋体"/>
        <charset val="134"/>
      </rPr>
      <t>粤</t>
    </r>
    <r>
      <rPr>
        <sz val="9"/>
        <rFont val="Arial"/>
        <charset val="134"/>
      </rPr>
      <t>GF3026</t>
    </r>
  </si>
  <si>
    <t>粤GU6417</t>
  </si>
  <si>
    <t>粤GU6687</t>
  </si>
  <si>
    <r>
      <rPr>
        <sz val="9"/>
        <rFont val="宋体"/>
        <charset val="134"/>
      </rPr>
      <t>2023.3.31</t>
    </r>
  </si>
  <si>
    <t>粤GU6710</t>
  </si>
  <si>
    <t>粤GU6748</t>
  </si>
  <si>
    <r>
      <rPr>
        <sz val="9"/>
        <rFont val="宋体"/>
        <charset val="134"/>
      </rPr>
      <t>2023.10.31</t>
    </r>
  </si>
  <si>
    <t>粤GU6755</t>
  </si>
  <si>
    <r>
      <rPr>
        <sz val="9"/>
        <rFont val="宋体"/>
        <charset val="134"/>
      </rPr>
      <t>2023.5.31</t>
    </r>
  </si>
  <si>
    <t>粤GU6940</t>
  </si>
  <si>
    <t>粤GU7029</t>
  </si>
  <si>
    <t>粤GU7050</t>
  </si>
  <si>
    <t>粤GU7223</t>
  </si>
  <si>
    <t>粤GU7243</t>
  </si>
  <si>
    <t>粤GU7467</t>
  </si>
  <si>
    <t>粤GU7676</t>
  </si>
  <si>
    <t>粤GU7679</t>
  </si>
  <si>
    <t>粤GU7692</t>
  </si>
  <si>
    <t>粤GU7696</t>
  </si>
  <si>
    <t>粤GU7698</t>
  </si>
  <si>
    <t>粤GU7849</t>
  </si>
  <si>
    <t>粤GU7851</t>
  </si>
  <si>
    <t>粤GU7861</t>
  </si>
  <si>
    <t>粤GU7862</t>
  </si>
  <si>
    <t>粤GU7865</t>
  </si>
  <si>
    <t>粤GU7866</t>
  </si>
  <si>
    <t>粤GU7870</t>
  </si>
  <si>
    <t>粤GU7873</t>
  </si>
  <si>
    <t>粤GU7879</t>
  </si>
  <si>
    <t>粤GU8019</t>
  </si>
  <si>
    <t>粤GU8020</t>
  </si>
  <si>
    <t>粤GU8053</t>
  </si>
  <si>
    <t>粤GU8062</t>
  </si>
  <si>
    <t>粤GU8089</t>
  </si>
  <si>
    <t>粤GU8529</t>
  </si>
  <si>
    <t>粤GU8536</t>
  </si>
  <si>
    <t>粤GX4728</t>
  </si>
  <si>
    <t>合计</t>
  </si>
  <si>
    <t>说明：1.根据申报年度内亡人事故情况设置车辆安全系数指标，即：未发生责任死亡事故车辆的安全系数为1；发生1至2人的责任死亡事故车辆的安全系数为0.5；发生3人及以上的责任死亡事故车辆的安全系数为0。                                                                                                                     2.农村道路客运（含镇通村）运营补助按安全系数、车型系数和实际营运里程计算分配，即按各农客车辆计算值总数（∑安全系数*车型系数*实际运营里程）所占全市比例进行分配。农村道路客运车型系数：9座以下系数为1，10至19座系数为1.3，20至29座系数为1.5，30座以上系数为2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</si>
</sst>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20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9"/>
      <name val="Arial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rgb="FF333333"/>
      <name val="SimSun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color rgb="FF333333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7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87" applyFont="1" applyFill="1" applyBorder="1" applyAlignment="1">
      <alignment horizontal="center" vertical="center"/>
    </xf>
    <xf numFmtId="0" fontId="4" fillId="0" borderId="1" xfId="103" applyFont="1" applyBorder="1" applyAlignment="1">
      <alignment horizontal="center" vertical="center" wrapText="1"/>
    </xf>
    <xf numFmtId="0" fontId="5" fillId="0" borderId="1" xfId="103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0" fontId="4" fillId="0" borderId="1" xfId="103" applyFont="1" applyFill="1" applyBorder="1" applyAlignment="1">
      <alignment horizontal="center" vertical="center" wrapText="1"/>
    </xf>
    <xf numFmtId="0" fontId="5" fillId="0" borderId="1" xfId="103" applyFont="1" applyFill="1" applyBorder="1" applyAlignment="1">
      <alignment horizontal="center" vertical="center" wrapText="1"/>
    </xf>
    <xf numFmtId="0" fontId="3" fillId="0" borderId="4" xfId="87" applyFont="1" applyFill="1" applyBorder="1" applyAlignment="1">
      <alignment horizontal="center" vertical="center"/>
    </xf>
    <xf numFmtId="0" fontId="3" fillId="2" borderId="5" xfId="87" applyFont="1" applyFill="1" applyBorder="1" applyAlignment="1">
      <alignment horizontal="center" vertical="center"/>
    </xf>
    <xf numFmtId="0" fontId="4" fillId="0" borderId="3" xfId="103" applyFont="1" applyBorder="1" applyAlignment="1">
      <alignment horizontal="center" vertical="center" wrapText="1"/>
    </xf>
    <xf numFmtId="0" fontId="7" fillId="0" borderId="1" xfId="54" applyNumberFormat="1" applyFont="1" applyBorder="1" applyAlignment="1">
      <alignment horizontal="center" vertical="center" wrapText="1"/>
    </xf>
    <xf numFmtId="0" fontId="3" fillId="2" borderId="4" xfId="87" applyFont="1" applyFill="1" applyBorder="1" applyAlignment="1">
      <alignment horizontal="center" vertical="center"/>
    </xf>
    <xf numFmtId="0" fontId="4" fillId="0" borderId="1" xfId="95" applyFont="1" applyBorder="1" applyAlignment="1">
      <alignment horizontal="center" vertical="center" wrapText="1"/>
    </xf>
    <xf numFmtId="0" fontId="5" fillId="2" borderId="4" xfId="87" applyFont="1" applyFill="1" applyBorder="1" applyAlignment="1">
      <alignment horizontal="center" vertical="center"/>
    </xf>
    <xf numFmtId="0" fontId="4" fillId="0" borderId="1" xfId="95" applyFont="1" applyFill="1" applyBorder="1" applyAlignment="1">
      <alignment horizontal="center" vertical="center" wrapText="1"/>
    </xf>
    <xf numFmtId="0" fontId="3" fillId="2" borderId="1" xfId="87" applyFont="1" applyFill="1" applyBorder="1" applyAlignment="1">
      <alignment horizontal="center" vertical="center"/>
    </xf>
    <xf numFmtId="0" fontId="5" fillId="0" borderId="1" xfId="54" applyNumberFormat="1" applyFont="1" applyBorder="1" applyAlignment="1">
      <alignment horizontal="center" vertical="center" wrapText="1"/>
    </xf>
    <xf numFmtId="0" fontId="3" fillId="2" borderId="2" xfId="87" applyFont="1" applyFill="1" applyBorder="1" applyAlignment="1">
      <alignment horizontal="center" vertical="center"/>
    </xf>
    <xf numFmtId="0" fontId="4" fillId="0" borderId="2" xfId="95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5" fillId="0" borderId="1" xfId="103" applyNumberFormat="1" applyFont="1" applyBorder="1" applyAlignment="1">
      <alignment horizontal="center" vertical="center" wrapText="1"/>
    </xf>
    <xf numFmtId="177" fontId="9" fillId="3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5" fillId="0" borderId="3" xfId="103" applyFont="1" applyBorder="1" applyAlignment="1">
      <alignment horizontal="center" vertical="center" wrapText="1"/>
    </xf>
    <xf numFmtId="0" fontId="5" fillId="0" borderId="1" xfId="95" applyFont="1" applyBorder="1" applyAlignment="1">
      <alignment horizontal="center" vertical="center" wrapText="1"/>
    </xf>
    <xf numFmtId="0" fontId="5" fillId="0" borderId="1" xfId="95" applyFont="1" applyFill="1" applyBorder="1" applyAlignment="1">
      <alignment horizontal="center" vertical="center" wrapText="1"/>
    </xf>
    <xf numFmtId="0" fontId="5" fillId="0" borderId="2" xfId="95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left" vertical="center" wrapText="1"/>
    </xf>
    <xf numFmtId="177" fontId="0" fillId="0" borderId="0" xfId="0" applyNumberFormat="1" applyFont="1" applyAlignment="1">
      <alignment horizontal="left" vertical="center" wrapText="1"/>
    </xf>
  </cellXfs>
  <cellStyles count="10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1" xfId="51"/>
    <cellStyle name="常规 11 2" xfId="52"/>
    <cellStyle name="常规 12" xfId="53"/>
    <cellStyle name="常规 2" xfId="54"/>
    <cellStyle name="常规 3" xfId="55"/>
    <cellStyle name="常规 3 2" xfId="56"/>
    <cellStyle name="常规 3 2 2" xfId="57"/>
    <cellStyle name="常规 3 2 2 2" xfId="58"/>
    <cellStyle name="常规 3 2 3" xfId="59"/>
    <cellStyle name="常规 3 3" xfId="60"/>
    <cellStyle name="常规 3 3 2" xfId="61"/>
    <cellStyle name="常规 3 3 2 2" xfId="62"/>
    <cellStyle name="常规 3 3 3" xfId="63"/>
    <cellStyle name="常规 3 4" xfId="64"/>
    <cellStyle name="常规 3 4 2" xfId="65"/>
    <cellStyle name="常规 3 4 2 2" xfId="66"/>
    <cellStyle name="常规 3 4 3" xfId="67"/>
    <cellStyle name="常规 3 5" xfId="68"/>
    <cellStyle name="常规 3 5 2" xfId="69"/>
    <cellStyle name="常规 3 6" xfId="70"/>
    <cellStyle name="常规 4" xfId="71"/>
    <cellStyle name="常规 4 2" xfId="72"/>
    <cellStyle name="常规 4 2 2" xfId="73"/>
    <cellStyle name="常规 4 2 2 2" xfId="74"/>
    <cellStyle name="常规 4 2 3" xfId="75"/>
    <cellStyle name="常规 4 3" xfId="76"/>
    <cellStyle name="常规 4 3 2" xfId="77"/>
    <cellStyle name="常规 4 3 2 2" xfId="78"/>
    <cellStyle name="常规 4 3 3" xfId="79"/>
    <cellStyle name="常规 4 4" xfId="80"/>
    <cellStyle name="常规 4 4 2" xfId="81"/>
    <cellStyle name="常规 4 4 2 2" xfId="82"/>
    <cellStyle name="常规 4 4 3" xfId="83"/>
    <cellStyle name="常规 4 5" xfId="84"/>
    <cellStyle name="常规 4 5 2" xfId="85"/>
    <cellStyle name="常规 4 6" xfId="86"/>
    <cellStyle name="常规 5" xfId="87"/>
    <cellStyle name="常规 5 2" xfId="88"/>
    <cellStyle name="常规 5 2 2" xfId="89"/>
    <cellStyle name="常规 5 3" xfId="90"/>
    <cellStyle name="常规 6" xfId="91"/>
    <cellStyle name="常规 6 2" xfId="92"/>
    <cellStyle name="常规 6 2 2" xfId="93"/>
    <cellStyle name="常规 6 3" xfId="94"/>
    <cellStyle name="常规 7" xfId="95"/>
    <cellStyle name="常规 7 2" xfId="96"/>
    <cellStyle name="常规 7 2 2" xfId="97"/>
    <cellStyle name="常规 7 3" xfId="98"/>
    <cellStyle name="常规 8" xfId="99"/>
    <cellStyle name="常规 8 2" xfId="100"/>
    <cellStyle name="常规 8 2 2" xfId="101"/>
    <cellStyle name="常规 8 3" xfId="102"/>
    <cellStyle name="常规 9" xfId="103"/>
    <cellStyle name="常规 9 2" xfId="104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9"/>
  <sheetViews>
    <sheetView tabSelected="1" workbookViewId="0">
      <selection activeCell="M8" sqref="M8"/>
    </sheetView>
  </sheetViews>
  <sheetFormatPr defaultColWidth="9" defaultRowHeight="13.5"/>
  <cols>
    <col min="1" max="1" width="6" style="1" customWidth="1"/>
    <col min="2" max="2" width="10" style="1" customWidth="1"/>
    <col min="3" max="3" width="9.66666666666667" style="1" customWidth="1"/>
    <col min="4" max="4" width="7.21666666666667" style="1" customWidth="1"/>
    <col min="5" max="6" width="11.6666666666667" style="1" customWidth="1"/>
    <col min="7" max="7" width="6.10833333333333" style="1" customWidth="1"/>
    <col min="8" max="8" width="13.4416666666667" style="1" customWidth="1"/>
    <col min="9" max="9" width="9" style="1" customWidth="1"/>
    <col min="10" max="10" width="10.2166666666667" style="1" customWidth="1"/>
    <col min="11" max="11" width="14.2166666666667" style="2" customWidth="1"/>
    <col min="12" max="12" width="13.3333333333333" style="3" customWidth="1"/>
    <col min="13" max="13" width="11" style="2" customWidth="1"/>
    <col min="14" max="14" width="11.775" style="1" customWidth="1"/>
    <col min="15" max="16384" width="9" style="1"/>
  </cols>
  <sheetData>
    <row r="1" ht="38.1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5.5" customHeight="1" spans="1:14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/>
      <c r="G2" s="5" t="s">
        <v>6</v>
      </c>
      <c r="H2" s="5" t="s">
        <v>7</v>
      </c>
      <c r="I2" s="5" t="s">
        <v>8</v>
      </c>
      <c r="J2" s="5" t="s">
        <v>9</v>
      </c>
      <c r="K2" s="30" t="s">
        <v>10</v>
      </c>
      <c r="L2" s="31" t="s">
        <v>11</v>
      </c>
      <c r="M2" s="32" t="s">
        <v>12</v>
      </c>
      <c r="N2" s="33" t="s">
        <v>13</v>
      </c>
    </row>
    <row r="3" ht="23.35" customHeight="1" spans="1:14">
      <c r="A3" s="5"/>
      <c r="B3" s="5"/>
      <c r="C3" s="5"/>
      <c r="D3" s="7"/>
      <c r="E3" s="5" t="s">
        <v>14</v>
      </c>
      <c r="F3" s="5" t="s">
        <v>15</v>
      </c>
      <c r="G3" s="5"/>
      <c r="H3" s="5"/>
      <c r="I3" s="5"/>
      <c r="J3" s="5"/>
      <c r="K3" s="30"/>
      <c r="L3" s="34"/>
      <c r="M3" s="35"/>
      <c r="N3" s="33"/>
    </row>
    <row r="4" ht="27.9" customHeight="1" spans="1:14">
      <c r="A4" s="5">
        <v>1</v>
      </c>
      <c r="B4" s="8" t="s">
        <v>16</v>
      </c>
      <c r="C4" s="9" t="s">
        <v>17</v>
      </c>
      <c r="D4" s="9" t="s">
        <v>18</v>
      </c>
      <c r="E4" s="10" t="s">
        <v>19</v>
      </c>
      <c r="F4" s="10" t="s">
        <v>20</v>
      </c>
      <c r="G4" s="11">
        <v>1</v>
      </c>
      <c r="H4" s="12">
        <v>19714.72</v>
      </c>
      <c r="I4" s="10">
        <v>19</v>
      </c>
      <c r="J4" s="10">
        <v>1.3</v>
      </c>
      <c r="K4" s="36">
        <v>25629.136</v>
      </c>
      <c r="L4" s="37">
        <v>0.189546</v>
      </c>
      <c r="M4" s="38">
        <f>K4*L4</f>
        <v>4857.900212256</v>
      </c>
      <c r="N4" s="39"/>
    </row>
    <row r="5" ht="28.05" customHeight="1" spans="1:14">
      <c r="A5" s="5">
        <v>2</v>
      </c>
      <c r="B5" s="8" t="s">
        <v>21</v>
      </c>
      <c r="C5" s="13" t="s">
        <v>17</v>
      </c>
      <c r="D5" s="13" t="s">
        <v>18</v>
      </c>
      <c r="E5" s="14" t="s">
        <v>19</v>
      </c>
      <c r="F5" s="14" t="s">
        <v>20</v>
      </c>
      <c r="G5" s="11">
        <v>1</v>
      </c>
      <c r="H5" s="12">
        <v>18845.95</v>
      </c>
      <c r="I5" s="14">
        <v>19</v>
      </c>
      <c r="J5" s="14">
        <v>1.3</v>
      </c>
      <c r="K5" s="36">
        <v>24499.735</v>
      </c>
      <c r="L5" s="37">
        <v>0.189546</v>
      </c>
      <c r="M5" s="38">
        <f t="shared" ref="M5:M46" si="0">K5*L5</f>
        <v>4643.82677031</v>
      </c>
      <c r="N5" s="39"/>
    </row>
    <row r="6" ht="28.05" customHeight="1" spans="1:14">
      <c r="A6" s="5">
        <v>3</v>
      </c>
      <c r="B6" s="15" t="s">
        <v>22</v>
      </c>
      <c r="C6" s="9" t="s">
        <v>17</v>
      </c>
      <c r="D6" s="9" t="s">
        <v>18</v>
      </c>
      <c r="E6" s="10" t="s">
        <v>23</v>
      </c>
      <c r="F6" s="10" t="s">
        <v>24</v>
      </c>
      <c r="G6" s="11">
        <v>1</v>
      </c>
      <c r="H6" s="12">
        <v>21082.94</v>
      </c>
      <c r="I6" s="10">
        <v>19</v>
      </c>
      <c r="J6" s="10">
        <v>1.3</v>
      </c>
      <c r="K6" s="36">
        <v>27407.822</v>
      </c>
      <c r="L6" s="37">
        <v>0.189546</v>
      </c>
      <c r="M6" s="38">
        <f t="shared" si="0"/>
        <v>5195.043028812</v>
      </c>
      <c r="N6" s="40"/>
    </row>
    <row r="7" ht="28.05" customHeight="1" spans="1:14">
      <c r="A7" s="5">
        <v>4</v>
      </c>
      <c r="B7" s="15" t="s">
        <v>25</v>
      </c>
      <c r="C7" s="13" t="s">
        <v>17</v>
      </c>
      <c r="D7" s="9" t="s">
        <v>18</v>
      </c>
      <c r="E7" s="14" t="s">
        <v>23</v>
      </c>
      <c r="F7" s="14" t="s">
        <v>24</v>
      </c>
      <c r="G7" s="11">
        <v>1</v>
      </c>
      <c r="H7" s="12">
        <v>19073.82</v>
      </c>
      <c r="I7" s="10">
        <v>27</v>
      </c>
      <c r="J7" s="10">
        <v>1.5</v>
      </c>
      <c r="K7" s="36">
        <v>28610.73</v>
      </c>
      <c r="L7" s="37">
        <v>0.189546</v>
      </c>
      <c r="M7" s="38">
        <f t="shared" si="0"/>
        <v>5423.04942858</v>
      </c>
      <c r="N7" s="40"/>
    </row>
    <row r="8" ht="28.05" customHeight="1" spans="1:14">
      <c r="A8" s="5">
        <v>5</v>
      </c>
      <c r="B8" s="15" t="s">
        <v>26</v>
      </c>
      <c r="C8" s="9" t="s">
        <v>17</v>
      </c>
      <c r="D8" s="9" t="s">
        <v>18</v>
      </c>
      <c r="E8" s="10" t="s">
        <v>23</v>
      </c>
      <c r="F8" s="10" t="s">
        <v>24</v>
      </c>
      <c r="G8" s="11">
        <v>1</v>
      </c>
      <c r="H8" s="12">
        <v>19159.65</v>
      </c>
      <c r="I8" s="10">
        <v>27</v>
      </c>
      <c r="J8" s="10">
        <v>1.5</v>
      </c>
      <c r="K8" s="36">
        <v>28739.475</v>
      </c>
      <c r="L8" s="37">
        <v>0.189546</v>
      </c>
      <c r="M8" s="38">
        <f t="shared" si="0"/>
        <v>5447.45252835</v>
      </c>
      <c r="N8" s="40"/>
    </row>
    <row r="9" ht="28.05" customHeight="1" spans="1:14">
      <c r="A9" s="5">
        <v>6</v>
      </c>
      <c r="B9" s="16" t="s">
        <v>27</v>
      </c>
      <c r="C9" s="13" t="s">
        <v>17</v>
      </c>
      <c r="D9" s="17" t="s">
        <v>28</v>
      </c>
      <c r="E9" s="10" t="s">
        <v>23</v>
      </c>
      <c r="F9" s="10" t="s">
        <v>24</v>
      </c>
      <c r="G9" s="11">
        <v>1</v>
      </c>
      <c r="H9" s="18">
        <v>71487.34</v>
      </c>
      <c r="I9" s="41">
        <v>19</v>
      </c>
      <c r="J9" s="41">
        <v>1.3</v>
      </c>
      <c r="K9" s="36">
        <v>92933.542</v>
      </c>
      <c r="L9" s="37">
        <v>0.189546</v>
      </c>
      <c r="M9" s="38">
        <f t="shared" si="0"/>
        <v>17615.181151932</v>
      </c>
      <c r="N9" s="39"/>
    </row>
    <row r="10" ht="28.05" customHeight="1" spans="1:14">
      <c r="A10" s="5">
        <v>7</v>
      </c>
      <c r="B10" s="19" t="s">
        <v>29</v>
      </c>
      <c r="C10" s="9" t="s">
        <v>17</v>
      </c>
      <c r="D10" s="9" t="s">
        <v>28</v>
      </c>
      <c r="E10" s="14" t="s">
        <v>23</v>
      </c>
      <c r="F10" s="14" t="s">
        <v>24</v>
      </c>
      <c r="G10" s="11">
        <v>1</v>
      </c>
      <c r="H10" s="18">
        <v>50759.73</v>
      </c>
      <c r="I10" s="10">
        <v>29</v>
      </c>
      <c r="J10" s="10">
        <v>1.5</v>
      </c>
      <c r="K10" s="36">
        <v>76139.595</v>
      </c>
      <c r="L10" s="37">
        <v>0.189546</v>
      </c>
      <c r="M10" s="38">
        <f t="shared" si="0"/>
        <v>14431.95567387</v>
      </c>
      <c r="N10" s="39"/>
    </row>
    <row r="11" ht="28.05" customHeight="1" spans="1:14">
      <c r="A11" s="5">
        <v>8</v>
      </c>
      <c r="B11" s="19" t="s">
        <v>30</v>
      </c>
      <c r="C11" s="13" t="s">
        <v>17</v>
      </c>
      <c r="D11" s="20" t="s">
        <v>28</v>
      </c>
      <c r="E11" s="10" t="s">
        <v>23</v>
      </c>
      <c r="F11" s="10" t="s">
        <v>24</v>
      </c>
      <c r="G11" s="11">
        <v>1</v>
      </c>
      <c r="H11" s="18">
        <v>71558.03</v>
      </c>
      <c r="I11" s="42">
        <v>19</v>
      </c>
      <c r="J11" s="42">
        <v>1.3</v>
      </c>
      <c r="K11" s="36">
        <v>93025.439</v>
      </c>
      <c r="L11" s="37">
        <v>0.189546</v>
      </c>
      <c r="M11" s="38">
        <f t="shared" si="0"/>
        <v>17632.599860694</v>
      </c>
      <c r="N11" s="39"/>
    </row>
    <row r="12" ht="28.05" customHeight="1" spans="1:14">
      <c r="A12" s="5">
        <v>9</v>
      </c>
      <c r="B12" s="21" t="s">
        <v>31</v>
      </c>
      <c r="C12" s="9" t="s">
        <v>17</v>
      </c>
      <c r="D12" s="9" t="s">
        <v>28</v>
      </c>
      <c r="E12" s="14" t="s">
        <v>23</v>
      </c>
      <c r="F12" s="14" t="s">
        <v>24</v>
      </c>
      <c r="G12" s="11">
        <v>1</v>
      </c>
      <c r="H12" s="18">
        <v>68806.17</v>
      </c>
      <c r="I12" s="10">
        <v>19</v>
      </c>
      <c r="J12" s="10">
        <v>1.3</v>
      </c>
      <c r="K12" s="36">
        <v>89448.021</v>
      </c>
      <c r="L12" s="37">
        <v>0.189546</v>
      </c>
      <c r="M12" s="38">
        <f t="shared" si="0"/>
        <v>16954.514588466</v>
      </c>
      <c r="N12" s="39"/>
    </row>
    <row r="13" ht="28.05" customHeight="1" spans="1:14">
      <c r="A13" s="5">
        <v>10</v>
      </c>
      <c r="B13" s="19" t="s">
        <v>32</v>
      </c>
      <c r="C13" s="13" t="s">
        <v>17</v>
      </c>
      <c r="D13" s="9" t="s">
        <v>28</v>
      </c>
      <c r="E13" s="10" t="s">
        <v>23</v>
      </c>
      <c r="F13" s="10" t="s">
        <v>24</v>
      </c>
      <c r="G13" s="11">
        <v>1</v>
      </c>
      <c r="H13" s="18">
        <v>59214.03</v>
      </c>
      <c r="I13" s="10">
        <v>19</v>
      </c>
      <c r="J13" s="10">
        <v>1.3</v>
      </c>
      <c r="K13" s="36">
        <v>76978.239</v>
      </c>
      <c r="L13" s="37">
        <v>0.189546</v>
      </c>
      <c r="M13" s="38">
        <f t="shared" si="0"/>
        <v>14590.917289494</v>
      </c>
      <c r="N13" s="39"/>
    </row>
    <row r="14" ht="28.05" customHeight="1" spans="1:14">
      <c r="A14" s="5">
        <v>11</v>
      </c>
      <c r="B14" s="15" t="s">
        <v>33</v>
      </c>
      <c r="C14" s="9" t="s">
        <v>17</v>
      </c>
      <c r="D14" s="22" t="s">
        <v>28</v>
      </c>
      <c r="E14" s="14" t="s">
        <v>23</v>
      </c>
      <c r="F14" s="14" t="s">
        <v>24</v>
      </c>
      <c r="G14" s="11">
        <v>1</v>
      </c>
      <c r="H14" s="18">
        <v>66424.19</v>
      </c>
      <c r="I14" s="43">
        <v>19</v>
      </c>
      <c r="J14" s="43">
        <v>1.3</v>
      </c>
      <c r="K14" s="36">
        <v>86351.447</v>
      </c>
      <c r="L14" s="37">
        <v>0.189546</v>
      </c>
      <c r="M14" s="38">
        <f t="shared" si="0"/>
        <v>16367.571373062</v>
      </c>
      <c r="N14" s="39"/>
    </row>
    <row r="15" ht="28.05" customHeight="1" spans="1:14">
      <c r="A15" s="5">
        <v>12</v>
      </c>
      <c r="B15" s="23" t="s">
        <v>34</v>
      </c>
      <c r="C15" s="13" t="s">
        <v>17</v>
      </c>
      <c r="D15" s="9" t="s">
        <v>28</v>
      </c>
      <c r="E15" s="14" t="s">
        <v>23</v>
      </c>
      <c r="F15" s="14" t="s">
        <v>35</v>
      </c>
      <c r="G15" s="11">
        <v>1</v>
      </c>
      <c r="H15" s="18">
        <v>17529.4</v>
      </c>
      <c r="I15" s="10">
        <v>19</v>
      </c>
      <c r="J15" s="10">
        <v>1.3</v>
      </c>
      <c r="K15" s="36">
        <v>22788.22</v>
      </c>
      <c r="L15" s="37">
        <v>0.189546</v>
      </c>
      <c r="M15" s="38">
        <f t="shared" si="0"/>
        <v>4319.41594812</v>
      </c>
      <c r="N15" s="39"/>
    </row>
    <row r="16" ht="28.05" customHeight="1" spans="1:14">
      <c r="A16" s="5">
        <v>13</v>
      </c>
      <c r="B16" s="23" t="s">
        <v>36</v>
      </c>
      <c r="C16" s="9" t="s">
        <v>17</v>
      </c>
      <c r="D16" s="20" t="s">
        <v>28</v>
      </c>
      <c r="E16" s="10" t="s">
        <v>23</v>
      </c>
      <c r="F16" s="10" t="s">
        <v>24</v>
      </c>
      <c r="G16" s="11">
        <v>1</v>
      </c>
      <c r="H16" s="18">
        <v>66224.96</v>
      </c>
      <c r="I16" s="42">
        <v>27</v>
      </c>
      <c r="J16" s="42">
        <v>1.5</v>
      </c>
      <c r="K16" s="36">
        <v>99337.44</v>
      </c>
      <c r="L16" s="37">
        <v>0.189546</v>
      </c>
      <c r="M16" s="38">
        <f t="shared" si="0"/>
        <v>18829.01440224</v>
      </c>
      <c r="N16" s="39"/>
    </row>
    <row r="17" ht="28.05" customHeight="1" spans="1:14">
      <c r="A17" s="5">
        <v>14</v>
      </c>
      <c r="B17" s="23" t="s">
        <v>37</v>
      </c>
      <c r="C17" s="13" t="s">
        <v>17</v>
      </c>
      <c r="D17" s="20" t="s">
        <v>28</v>
      </c>
      <c r="E17" s="10" t="s">
        <v>23</v>
      </c>
      <c r="F17" s="10" t="s">
        <v>38</v>
      </c>
      <c r="G17" s="11">
        <v>1</v>
      </c>
      <c r="H17" s="18">
        <v>52563.39</v>
      </c>
      <c r="I17" s="42">
        <v>27</v>
      </c>
      <c r="J17" s="42">
        <v>1.5</v>
      </c>
      <c r="K17" s="36">
        <v>78845.085</v>
      </c>
      <c r="L17" s="37">
        <v>0.189546</v>
      </c>
      <c r="M17" s="38">
        <f t="shared" si="0"/>
        <v>14944.77048141</v>
      </c>
      <c r="N17" s="39"/>
    </row>
    <row r="18" ht="28.05" customHeight="1" spans="1:14">
      <c r="A18" s="5">
        <v>15</v>
      </c>
      <c r="B18" s="23" t="s">
        <v>39</v>
      </c>
      <c r="C18" s="9" t="s">
        <v>17</v>
      </c>
      <c r="D18" s="20" t="s">
        <v>28</v>
      </c>
      <c r="E18" s="14" t="s">
        <v>23</v>
      </c>
      <c r="F18" s="14" t="s">
        <v>40</v>
      </c>
      <c r="G18" s="11">
        <v>1</v>
      </c>
      <c r="H18" s="18">
        <v>27652.97</v>
      </c>
      <c r="I18" s="42">
        <v>27</v>
      </c>
      <c r="J18" s="42">
        <v>1.5</v>
      </c>
      <c r="K18" s="36">
        <v>41479.455</v>
      </c>
      <c r="L18" s="37">
        <v>0.189546</v>
      </c>
      <c r="M18" s="38">
        <f t="shared" si="0"/>
        <v>7862.26477743</v>
      </c>
      <c r="N18" s="39"/>
    </row>
    <row r="19" ht="28.05" customHeight="1" spans="1:14">
      <c r="A19" s="5">
        <v>16</v>
      </c>
      <c r="B19" s="23" t="s">
        <v>41</v>
      </c>
      <c r="C19" s="13" t="s">
        <v>17</v>
      </c>
      <c r="D19" s="20" t="s">
        <v>28</v>
      </c>
      <c r="E19" s="10" t="s">
        <v>23</v>
      </c>
      <c r="F19" s="10" t="s">
        <v>24</v>
      </c>
      <c r="G19" s="11">
        <v>1</v>
      </c>
      <c r="H19" s="18">
        <v>70600.87</v>
      </c>
      <c r="I19" s="42">
        <v>19</v>
      </c>
      <c r="J19" s="42">
        <v>1.3</v>
      </c>
      <c r="K19" s="36">
        <v>91781.131</v>
      </c>
      <c r="L19" s="37">
        <v>0.189546</v>
      </c>
      <c r="M19" s="38">
        <f t="shared" si="0"/>
        <v>17396.746256526</v>
      </c>
      <c r="N19" s="39"/>
    </row>
    <row r="20" ht="28.05" customHeight="1" spans="1:14">
      <c r="A20" s="5">
        <v>17</v>
      </c>
      <c r="B20" s="23" t="s">
        <v>42</v>
      </c>
      <c r="C20" s="9" t="s">
        <v>17</v>
      </c>
      <c r="D20" s="9" t="s">
        <v>28</v>
      </c>
      <c r="E20" s="14" t="s">
        <v>23</v>
      </c>
      <c r="F20" s="14" t="s">
        <v>24</v>
      </c>
      <c r="G20" s="11">
        <v>1</v>
      </c>
      <c r="H20" s="18">
        <v>51985.49</v>
      </c>
      <c r="I20" s="10">
        <v>23</v>
      </c>
      <c r="J20" s="10">
        <v>1.5</v>
      </c>
      <c r="K20" s="36">
        <v>77978.235</v>
      </c>
      <c r="L20" s="37">
        <v>0.189546</v>
      </c>
      <c r="M20" s="38">
        <f t="shared" si="0"/>
        <v>14780.46253131</v>
      </c>
      <c r="N20" s="39"/>
    </row>
    <row r="21" ht="28.05" customHeight="1" spans="1:14">
      <c r="A21" s="5">
        <v>18</v>
      </c>
      <c r="B21" s="23" t="s">
        <v>43</v>
      </c>
      <c r="C21" s="13" t="s">
        <v>17</v>
      </c>
      <c r="D21" s="9" t="s">
        <v>28</v>
      </c>
      <c r="E21" s="10" t="s">
        <v>23</v>
      </c>
      <c r="F21" s="10" t="s">
        <v>24</v>
      </c>
      <c r="G21" s="11">
        <v>1</v>
      </c>
      <c r="H21" s="18">
        <v>48975.83</v>
      </c>
      <c r="I21" s="10">
        <v>23</v>
      </c>
      <c r="J21" s="10">
        <v>1.5</v>
      </c>
      <c r="K21" s="36">
        <v>73463.745</v>
      </c>
      <c r="L21" s="37">
        <v>0.189546</v>
      </c>
      <c r="M21" s="38">
        <f t="shared" si="0"/>
        <v>13924.75900977</v>
      </c>
      <c r="N21" s="39"/>
    </row>
    <row r="22" ht="28.05" customHeight="1" spans="1:14">
      <c r="A22" s="5">
        <v>19</v>
      </c>
      <c r="B22" s="23" t="s">
        <v>44</v>
      </c>
      <c r="C22" s="9" t="s">
        <v>17</v>
      </c>
      <c r="D22" s="20" t="s">
        <v>28</v>
      </c>
      <c r="E22" s="14" t="s">
        <v>23</v>
      </c>
      <c r="F22" s="14" t="s">
        <v>24</v>
      </c>
      <c r="G22" s="11">
        <v>1</v>
      </c>
      <c r="H22" s="18">
        <v>68837.01</v>
      </c>
      <c r="I22" s="42">
        <v>27</v>
      </c>
      <c r="J22" s="42">
        <v>1.5</v>
      </c>
      <c r="K22" s="36">
        <v>103255.515</v>
      </c>
      <c r="L22" s="37">
        <v>0.189546</v>
      </c>
      <c r="M22" s="38">
        <f t="shared" si="0"/>
        <v>19571.66984619</v>
      </c>
      <c r="N22" s="39"/>
    </row>
    <row r="23" ht="28.05" customHeight="1" spans="1:14">
      <c r="A23" s="5">
        <v>20</v>
      </c>
      <c r="B23" s="23" t="s">
        <v>45</v>
      </c>
      <c r="C23" s="13" t="s">
        <v>17</v>
      </c>
      <c r="D23" s="20" t="s">
        <v>28</v>
      </c>
      <c r="E23" s="10" t="s">
        <v>23</v>
      </c>
      <c r="F23" s="10" t="s">
        <v>24</v>
      </c>
      <c r="G23" s="11">
        <v>1</v>
      </c>
      <c r="H23" s="18">
        <v>69386.58</v>
      </c>
      <c r="I23" s="42">
        <v>27</v>
      </c>
      <c r="J23" s="42">
        <v>1.5</v>
      </c>
      <c r="K23" s="36">
        <v>104079.87</v>
      </c>
      <c r="L23" s="37">
        <v>0.189546</v>
      </c>
      <c r="M23" s="38">
        <f t="shared" si="0"/>
        <v>19727.92303902</v>
      </c>
      <c r="N23" s="39"/>
    </row>
    <row r="24" ht="28.05" customHeight="1" spans="1:14">
      <c r="A24" s="5">
        <v>21</v>
      </c>
      <c r="B24" s="23" t="s">
        <v>46</v>
      </c>
      <c r="C24" s="9" t="s">
        <v>17</v>
      </c>
      <c r="D24" s="20" t="s">
        <v>28</v>
      </c>
      <c r="E24" s="14" t="s">
        <v>23</v>
      </c>
      <c r="F24" s="14" t="s">
        <v>24</v>
      </c>
      <c r="G24" s="11">
        <v>1</v>
      </c>
      <c r="H24" s="18">
        <v>52239.74</v>
      </c>
      <c r="I24" s="42">
        <v>19</v>
      </c>
      <c r="J24" s="42">
        <v>1.3</v>
      </c>
      <c r="K24" s="36">
        <v>67911.662</v>
      </c>
      <c r="L24" s="37">
        <v>0.189546</v>
      </c>
      <c r="M24" s="38">
        <f t="shared" si="0"/>
        <v>12872.383885452</v>
      </c>
      <c r="N24" s="39"/>
    </row>
    <row r="25" ht="28.05" customHeight="1" spans="1:14">
      <c r="A25" s="5">
        <v>22</v>
      </c>
      <c r="B25" s="23" t="s">
        <v>47</v>
      </c>
      <c r="C25" s="13" t="s">
        <v>17</v>
      </c>
      <c r="D25" s="9" t="s">
        <v>28</v>
      </c>
      <c r="E25" s="10" t="s">
        <v>23</v>
      </c>
      <c r="F25" s="10" t="s">
        <v>24</v>
      </c>
      <c r="G25" s="11">
        <v>1</v>
      </c>
      <c r="H25" s="18">
        <v>51288.35</v>
      </c>
      <c r="I25" s="10">
        <v>19</v>
      </c>
      <c r="J25" s="10">
        <v>1.3</v>
      </c>
      <c r="K25" s="36">
        <v>66674.855</v>
      </c>
      <c r="L25" s="37">
        <v>0.189546</v>
      </c>
      <c r="M25" s="38">
        <f t="shared" si="0"/>
        <v>12637.95206583</v>
      </c>
      <c r="N25" s="39"/>
    </row>
    <row r="26" ht="28.05" customHeight="1" spans="1:14">
      <c r="A26" s="5">
        <v>23</v>
      </c>
      <c r="B26" s="23" t="s">
        <v>48</v>
      </c>
      <c r="C26" s="9" t="s">
        <v>17</v>
      </c>
      <c r="D26" s="9" t="s">
        <v>28</v>
      </c>
      <c r="E26" s="14" t="s">
        <v>23</v>
      </c>
      <c r="F26" s="14" t="s">
        <v>24</v>
      </c>
      <c r="G26" s="11">
        <v>1</v>
      </c>
      <c r="H26" s="24">
        <v>52003.09</v>
      </c>
      <c r="I26" s="10">
        <v>19</v>
      </c>
      <c r="J26" s="10">
        <v>1.3</v>
      </c>
      <c r="K26" s="36">
        <v>67604.017</v>
      </c>
      <c r="L26" s="37">
        <v>0.189546</v>
      </c>
      <c r="M26" s="38">
        <f t="shared" si="0"/>
        <v>12814.071006282</v>
      </c>
      <c r="N26" s="39"/>
    </row>
    <row r="27" ht="28.05" customHeight="1" spans="1:14">
      <c r="A27" s="5">
        <v>24</v>
      </c>
      <c r="B27" s="19" t="s">
        <v>49</v>
      </c>
      <c r="C27" s="13" t="s">
        <v>17</v>
      </c>
      <c r="D27" s="9" t="s">
        <v>28</v>
      </c>
      <c r="E27" s="10" t="s">
        <v>23</v>
      </c>
      <c r="F27" s="10" t="s">
        <v>24</v>
      </c>
      <c r="G27" s="11">
        <v>1</v>
      </c>
      <c r="H27" s="24">
        <v>56049</v>
      </c>
      <c r="I27" s="10">
        <v>19</v>
      </c>
      <c r="J27" s="10">
        <v>1.3</v>
      </c>
      <c r="K27" s="36">
        <v>72863.7</v>
      </c>
      <c r="L27" s="37">
        <v>0.189546</v>
      </c>
      <c r="M27" s="38">
        <f t="shared" si="0"/>
        <v>13811.0228802</v>
      </c>
      <c r="N27" s="39"/>
    </row>
    <row r="28" ht="28.05" customHeight="1" spans="1:14">
      <c r="A28" s="5">
        <v>25</v>
      </c>
      <c r="B28" s="19" t="s">
        <v>50</v>
      </c>
      <c r="C28" s="9" t="s">
        <v>17</v>
      </c>
      <c r="D28" s="9" t="s">
        <v>28</v>
      </c>
      <c r="E28" s="14" t="s">
        <v>23</v>
      </c>
      <c r="F28" s="14" t="s">
        <v>24</v>
      </c>
      <c r="G28" s="11">
        <v>1</v>
      </c>
      <c r="H28" s="24">
        <v>52410.56</v>
      </c>
      <c r="I28" s="10">
        <v>19</v>
      </c>
      <c r="J28" s="10">
        <v>1.3</v>
      </c>
      <c r="K28" s="36">
        <v>68133.728</v>
      </c>
      <c r="L28" s="37">
        <v>0.189546</v>
      </c>
      <c r="M28" s="38">
        <f t="shared" si="0"/>
        <v>12914.475607488</v>
      </c>
      <c r="N28" s="39"/>
    </row>
    <row r="29" ht="28.05" customHeight="1" spans="1:14">
      <c r="A29" s="5">
        <v>26</v>
      </c>
      <c r="B29" s="23" t="s">
        <v>51</v>
      </c>
      <c r="C29" s="13" t="s">
        <v>17</v>
      </c>
      <c r="D29" s="9" t="s">
        <v>28</v>
      </c>
      <c r="E29" s="10" t="s">
        <v>23</v>
      </c>
      <c r="F29" s="10" t="s">
        <v>24</v>
      </c>
      <c r="G29" s="11">
        <v>1</v>
      </c>
      <c r="H29" s="24">
        <v>55619.32</v>
      </c>
      <c r="I29" s="10">
        <v>19</v>
      </c>
      <c r="J29" s="10">
        <v>1.3</v>
      </c>
      <c r="K29" s="36">
        <v>72305.116</v>
      </c>
      <c r="L29" s="37">
        <v>0.189546</v>
      </c>
      <c r="M29" s="38">
        <f t="shared" si="0"/>
        <v>13705.145517336</v>
      </c>
      <c r="N29" s="39"/>
    </row>
    <row r="30" ht="28.05" customHeight="1" spans="1:14">
      <c r="A30" s="5">
        <v>27</v>
      </c>
      <c r="B30" s="23" t="s">
        <v>52</v>
      </c>
      <c r="C30" s="9" t="s">
        <v>17</v>
      </c>
      <c r="D30" s="20" t="s">
        <v>28</v>
      </c>
      <c r="E30" s="14" t="s">
        <v>23</v>
      </c>
      <c r="F30" s="14" t="s">
        <v>24</v>
      </c>
      <c r="G30" s="11">
        <v>1</v>
      </c>
      <c r="H30" s="24">
        <v>68957.99</v>
      </c>
      <c r="I30" s="42">
        <v>19</v>
      </c>
      <c r="J30" s="42">
        <v>1.3</v>
      </c>
      <c r="K30" s="36">
        <v>89645.387</v>
      </c>
      <c r="L30" s="37">
        <v>0.189546</v>
      </c>
      <c r="M30" s="38">
        <f t="shared" si="0"/>
        <v>16991.924524302</v>
      </c>
      <c r="N30" s="39"/>
    </row>
    <row r="31" ht="28.05" customHeight="1" spans="1:14">
      <c r="A31" s="5">
        <v>28</v>
      </c>
      <c r="B31" s="23" t="s">
        <v>53</v>
      </c>
      <c r="C31" s="13" t="s">
        <v>17</v>
      </c>
      <c r="D31" s="20" t="s">
        <v>28</v>
      </c>
      <c r="E31" s="10" t="s">
        <v>23</v>
      </c>
      <c r="F31" s="10" t="s">
        <v>24</v>
      </c>
      <c r="G31" s="11">
        <v>1</v>
      </c>
      <c r="H31" s="24">
        <v>66512.18</v>
      </c>
      <c r="I31" s="42">
        <v>19</v>
      </c>
      <c r="J31" s="42">
        <v>1.3</v>
      </c>
      <c r="K31" s="36">
        <v>86465.834</v>
      </c>
      <c r="L31" s="37">
        <v>0.189546</v>
      </c>
      <c r="M31" s="38">
        <f t="shared" si="0"/>
        <v>16389.252971364</v>
      </c>
      <c r="N31" s="39"/>
    </row>
    <row r="32" ht="28.05" customHeight="1" spans="1:14">
      <c r="A32" s="5">
        <v>29</v>
      </c>
      <c r="B32" s="23" t="s">
        <v>54</v>
      </c>
      <c r="C32" s="9" t="s">
        <v>17</v>
      </c>
      <c r="D32" s="20" t="s">
        <v>28</v>
      </c>
      <c r="E32" s="14" t="s">
        <v>23</v>
      </c>
      <c r="F32" s="14" t="s">
        <v>24</v>
      </c>
      <c r="G32" s="11">
        <v>1</v>
      </c>
      <c r="H32" s="24">
        <v>49341.07</v>
      </c>
      <c r="I32" s="42">
        <v>19</v>
      </c>
      <c r="J32" s="42">
        <v>1.3</v>
      </c>
      <c r="K32" s="36">
        <v>64143.391</v>
      </c>
      <c r="L32" s="37">
        <v>0.189546</v>
      </c>
      <c r="M32" s="38">
        <f t="shared" si="0"/>
        <v>12158.123190486</v>
      </c>
      <c r="N32" s="39"/>
    </row>
    <row r="33" ht="28.05" customHeight="1" spans="1:14">
      <c r="A33" s="5">
        <v>30</v>
      </c>
      <c r="B33" s="23" t="s">
        <v>55</v>
      </c>
      <c r="C33" s="13" t="s">
        <v>17</v>
      </c>
      <c r="D33" s="20" t="s">
        <v>28</v>
      </c>
      <c r="E33" s="10" t="s">
        <v>23</v>
      </c>
      <c r="F33" s="10" t="s">
        <v>24</v>
      </c>
      <c r="G33" s="11">
        <v>1</v>
      </c>
      <c r="H33" s="24">
        <v>66543.8</v>
      </c>
      <c r="I33" s="42">
        <v>19</v>
      </c>
      <c r="J33" s="42">
        <v>1.3</v>
      </c>
      <c r="K33" s="36">
        <v>86506.94</v>
      </c>
      <c r="L33" s="37">
        <v>0.189546</v>
      </c>
      <c r="M33" s="38">
        <f t="shared" si="0"/>
        <v>16397.04444924</v>
      </c>
      <c r="N33" s="39"/>
    </row>
    <row r="34" ht="28.05" customHeight="1" spans="1:14">
      <c r="A34" s="5">
        <v>31</v>
      </c>
      <c r="B34" s="23" t="s">
        <v>56</v>
      </c>
      <c r="C34" s="9" t="s">
        <v>17</v>
      </c>
      <c r="D34" s="20" t="s">
        <v>28</v>
      </c>
      <c r="E34" s="14" t="s">
        <v>23</v>
      </c>
      <c r="F34" s="14" t="s">
        <v>24</v>
      </c>
      <c r="G34" s="11">
        <v>1</v>
      </c>
      <c r="H34" s="24">
        <v>69296.92</v>
      </c>
      <c r="I34" s="42">
        <v>19</v>
      </c>
      <c r="J34" s="42">
        <v>1.3</v>
      </c>
      <c r="K34" s="36">
        <v>90085.996</v>
      </c>
      <c r="L34" s="37">
        <v>0.189546</v>
      </c>
      <c r="M34" s="38">
        <f t="shared" si="0"/>
        <v>17075.440197816</v>
      </c>
      <c r="N34" s="39"/>
    </row>
    <row r="35" ht="28.05" customHeight="1" spans="1:14">
      <c r="A35" s="5">
        <v>32</v>
      </c>
      <c r="B35" s="23" t="s">
        <v>57</v>
      </c>
      <c r="C35" s="13" t="s">
        <v>17</v>
      </c>
      <c r="D35" s="20" t="s">
        <v>28</v>
      </c>
      <c r="E35" s="10" t="s">
        <v>23</v>
      </c>
      <c r="F35" s="10" t="s">
        <v>24</v>
      </c>
      <c r="G35" s="11">
        <v>1</v>
      </c>
      <c r="H35" s="24">
        <v>70772.76</v>
      </c>
      <c r="I35" s="42">
        <v>19</v>
      </c>
      <c r="J35" s="42">
        <v>1.3</v>
      </c>
      <c r="K35" s="36">
        <v>92004.588</v>
      </c>
      <c r="L35" s="37">
        <v>0.189546</v>
      </c>
      <c r="M35" s="38">
        <f t="shared" si="0"/>
        <v>17439.101637048</v>
      </c>
      <c r="N35" s="39"/>
    </row>
    <row r="36" ht="28.05" customHeight="1" spans="1:14">
      <c r="A36" s="5">
        <v>33</v>
      </c>
      <c r="B36" s="23" t="s">
        <v>58</v>
      </c>
      <c r="C36" s="9" t="s">
        <v>17</v>
      </c>
      <c r="D36" s="20" t="s">
        <v>28</v>
      </c>
      <c r="E36" s="14" t="s">
        <v>23</v>
      </c>
      <c r="F36" s="14" t="s">
        <v>24</v>
      </c>
      <c r="G36" s="11">
        <v>1</v>
      </c>
      <c r="H36" s="24">
        <v>56858.47</v>
      </c>
      <c r="I36" s="42">
        <v>19</v>
      </c>
      <c r="J36" s="42">
        <v>1.3</v>
      </c>
      <c r="K36" s="36">
        <v>73916.011</v>
      </c>
      <c r="L36" s="37">
        <v>0.189546</v>
      </c>
      <c r="M36" s="38">
        <f t="shared" si="0"/>
        <v>14010.484221006</v>
      </c>
      <c r="N36" s="39"/>
    </row>
    <row r="37" ht="28.05" customHeight="1" spans="1:14">
      <c r="A37" s="5">
        <v>34</v>
      </c>
      <c r="B37" s="23" t="s">
        <v>59</v>
      </c>
      <c r="C37" s="13" t="s">
        <v>17</v>
      </c>
      <c r="D37" s="20" t="s">
        <v>28</v>
      </c>
      <c r="E37" s="10" t="s">
        <v>23</v>
      </c>
      <c r="F37" s="10" t="s">
        <v>24</v>
      </c>
      <c r="G37" s="11">
        <v>1</v>
      </c>
      <c r="H37" s="24">
        <v>70187.38</v>
      </c>
      <c r="I37" s="42">
        <v>19</v>
      </c>
      <c r="J37" s="42">
        <v>1.3</v>
      </c>
      <c r="K37" s="36">
        <v>91243.594</v>
      </c>
      <c r="L37" s="37">
        <v>0.189546</v>
      </c>
      <c r="M37" s="38">
        <f t="shared" si="0"/>
        <v>17294.858268324</v>
      </c>
      <c r="N37" s="39"/>
    </row>
    <row r="38" ht="28.05" customHeight="1" spans="1:14">
      <c r="A38" s="5">
        <v>35</v>
      </c>
      <c r="B38" s="23" t="s">
        <v>60</v>
      </c>
      <c r="C38" s="9" t="s">
        <v>17</v>
      </c>
      <c r="D38" s="20" t="s">
        <v>28</v>
      </c>
      <c r="E38" s="14" t="s">
        <v>23</v>
      </c>
      <c r="F38" s="14" t="s">
        <v>24</v>
      </c>
      <c r="G38" s="11">
        <v>1</v>
      </c>
      <c r="H38" s="24">
        <v>71262.41</v>
      </c>
      <c r="I38" s="42">
        <v>19</v>
      </c>
      <c r="J38" s="42">
        <v>1.3</v>
      </c>
      <c r="K38" s="36">
        <v>92641.133</v>
      </c>
      <c r="L38" s="37">
        <v>0.189546</v>
      </c>
      <c r="M38" s="38">
        <f t="shared" si="0"/>
        <v>17559.756195618</v>
      </c>
      <c r="N38" s="39"/>
    </row>
    <row r="39" ht="28.05" customHeight="1" spans="1:14">
      <c r="A39" s="5">
        <v>36</v>
      </c>
      <c r="B39" s="23" t="s">
        <v>61</v>
      </c>
      <c r="C39" s="13" t="s">
        <v>17</v>
      </c>
      <c r="D39" s="9" t="s">
        <v>28</v>
      </c>
      <c r="E39" s="10" t="s">
        <v>23</v>
      </c>
      <c r="F39" s="10" t="s">
        <v>24</v>
      </c>
      <c r="G39" s="11">
        <v>1</v>
      </c>
      <c r="H39" s="24">
        <v>49862.04</v>
      </c>
      <c r="I39" s="10">
        <v>25</v>
      </c>
      <c r="J39" s="10">
        <v>1.5</v>
      </c>
      <c r="K39" s="36">
        <v>74793.06</v>
      </c>
      <c r="L39" s="37">
        <v>0.189546</v>
      </c>
      <c r="M39" s="38">
        <f t="shared" si="0"/>
        <v>14176.72535076</v>
      </c>
      <c r="N39" s="39"/>
    </row>
    <row r="40" ht="28.05" customHeight="1" spans="1:14">
      <c r="A40" s="5">
        <v>37</v>
      </c>
      <c r="B40" s="23" t="s">
        <v>62</v>
      </c>
      <c r="C40" s="9" t="s">
        <v>17</v>
      </c>
      <c r="D40" s="9" t="s">
        <v>28</v>
      </c>
      <c r="E40" s="14" t="s">
        <v>23</v>
      </c>
      <c r="F40" s="14" t="s">
        <v>24</v>
      </c>
      <c r="G40" s="11">
        <v>1</v>
      </c>
      <c r="H40" s="24">
        <v>52278.42</v>
      </c>
      <c r="I40" s="10">
        <v>25</v>
      </c>
      <c r="J40" s="10">
        <v>1.5</v>
      </c>
      <c r="K40" s="36">
        <v>78417.63</v>
      </c>
      <c r="L40" s="37">
        <v>0.189546</v>
      </c>
      <c r="M40" s="38">
        <f t="shared" si="0"/>
        <v>14863.74809598</v>
      </c>
      <c r="N40" s="39"/>
    </row>
    <row r="41" ht="28.05" customHeight="1" spans="1:14">
      <c r="A41" s="5">
        <v>38</v>
      </c>
      <c r="B41" s="23" t="s">
        <v>63</v>
      </c>
      <c r="C41" s="13" t="s">
        <v>17</v>
      </c>
      <c r="D41" s="20" t="s">
        <v>28</v>
      </c>
      <c r="E41" s="10" t="s">
        <v>23</v>
      </c>
      <c r="F41" s="10" t="s">
        <v>24</v>
      </c>
      <c r="G41" s="11">
        <v>1</v>
      </c>
      <c r="H41" s="24">
        <v>70963.66</v>
      </c>
      <c r="I41" s="42">
        <v>19</v>
      </c>
      <c r="J41" s="42">
        <v>1.3</v>
      </c>
      <c r="K41" s="36">
        <v>92252.758</v>
      </c>
      <c r="L41" s="37">
        <v>0.189546</v>
      </c>
      <c r="M41" s="38">
        <f t="shared" si="0"/>
        <v>17486.141267868</v>
      </c>
      <c r="N41" s="39"/>
    </row>
    <row r="42" ht="28.05" customHeight="1" spans="1:14">
      <c r="A42" s="5">
        <v>39</v>
      </c>
      <c r="B42" s="23" t="s">
        <v>64</v>
      </c>
      <c r="C42" s="9" t="s">
        <v>17</v>
      </c>
      <c r="D42" s="20" t="s">
        <v>28</v>
      </c>
      <c r="E42" s="14" t="s">
        <v>23</v>
      </c>
      <c r="F42" s="14" t="s">
        <v>24</v>
      </c>
      <c r="G42" s="11">
        <v>1</v>
      </c>
      <c r="H42" s="24">
        <v>70223.74</v>
      </c>
      <c r="I42" s="42">
        <v>19</v>
      </c>
      <c r="J42" s="42">
        <v>1.3</v>
      </c>
      <c r="K42" s="36">
        <v>91290.862</v>
      </c>
      <c r="L42" s="37">
        <v>0.189546</v>
      </c>
      <c r="M42" s="38">
        <f t="shared" si="0"/>
        <v>17303.817728652</v>
      </c>
      <c r="N42" s="39"/>
    </row>
    <row r="43" ht="28.05" customHeight="1" spans="1:14">
      <c r="A43" s="5">
        <v>40</v>
      </c>
      <c r="B43" s="23" t="s">
        <v>65</v>
      </c>
      <c r="C43" s="13" t="s">
        <v>17</v>
      </c>
      <c r="D43" s="20" t="s">
        <v>28</v>
      </c>
      <c r="E43" s="10" t="s">
        <v>23</v>
      </c>
      <c r="F43" s="10" t="s">
        <v>24</v>
      </c>
      <c r="G43" s="11">
        <v>1</v>
      </c>
      <c r="H43" s="24">
        <v>64338.4</v>
      </c>
      <c r="I43" s="42">
        <v>19</v>
      </c>
      <c r="J43" s="42">
        <v>1.3</v>
      </c>
      <c r="K43" s="36">
        <v>83639.92</v>
      </c>
      <c r="L43" s="37">
        <v>0.189546</v>
      </c>
      <c r="M43" s="38">
        <f t="shared" si="0"/>
        <v>15853.61227632</v>
      </c>
      <c r="N43" s="39"/>
    </row>
    <row r="44" ht="28.05" customHeight="1" spans="1:14">
      <c r="A44" s="5">
        <v>41</v>
      </c>
      <c r="B44" s="23" t="s">
        <v>66</v>
      </c>
      <c r="C44" s="9" t="s">
        <v>17</v>
      </c>
      <c r="D44" s="20" t="s">
        <v>28</v>
      </c>
      <c r="E44" s="14" t="s">
        <v>23</v>
      </c>
      <c r="F44" s="14" t="s">
        <v>24</v>
      </c>
      <c r="G44" s="11">
        <v>1</v>
      </c>
      <c r="H44" s="24">
        <v>67197.08</v>
      </c>
      <c r="I44" s="42">
        <v>19</v>
      </c>
      <c r="J44" s="42">
        <v>1.3</v>
      </c>
      <c r="K44" s="36">
        <v>87356.204</v>
      </c>
      <c r="L44" s="37">
        <v>0.189546</v>
      </c>
      <c r="M44" s="38">
        <f t="shared" si="0"/>
        <v>16558.019043384</v>
      </c>
      <c r="N44" s="39"/>
    </row>
    <row r="45" ht="28.05" customHeight="1" spans="1:14">
      <c r="A45" s="5">
        <v>42</v>
      </c>
      <c r="B45" s="23" t="s">
        <v>67</v>
      </c>
      <c r="C45" s="13" t="s">
        <v>17</v>
      </c>
      <c r="D45" s="20" t="s">
        <v>28</v>
      </c>
      <c r="E45" s="10" t="s">
        <v>23</v>
      </c>
      <c r="F45" s="10" t="s">
        <v>24</v>
      </c>
      <c r="G45" s="11">
        <v>1</v>
      </c>
      <c r="H45" s="24">
        <v>71246.6</v>
      </c>
      <c r="I45" s="42">
        <v>19</v>
      </c>
      <c r="J45" s="42">
        <v>1.3</v>
      </c>
      <c r="K45" s="36">
        <v>92620.58</v>
      </c>
      <c r="L45" s="37">
        <v>0.189546</v>
      </c>
      <c r="M45" s="38">
        <f t="shared" si="0"/>
        <v>17555.86045668</v>
      </c>
      <c r="N45" s="39"/>
    </row>
    <row r="46" ht="28.05" customHeight="1" spans="1:14">
      <c r="A46" s="5">
        <v>43</v>
      </c>
      <c r="B46" s="25" t="s">
        <v>68</v>
      </c>
      <c r="C46" s="9" t="s">
        <v>17</v>
      </c>
      <c r="D46" s="26" t="s">
        <v>28</v>
      </c>
      <c r="E46" s="14" t="s">
        <v>23</v>
      </c>
      <c r="F46" s="14" t="s">
        <v>24</v>
      </c>
      <c r="G46" s="11">
        <v>1</v>
      </c>
      <c r="H46" s="24">
        <v>71292.39</v>
      </c>
      <c r="I46" s="44">
        <v>19</v>
      </c>
      <c r="J46" s="44">
        <v>1.3</v>
      </c>
      <c r="K46" s="36">
        <v>92680.107</v>
      </c>
      <c r="L46" s="37">
        <v>0.189546</v>
      </c>
      <c r="M46" s="38">
        <f t="shared" si="0"/>
        <v>17567.143561422</v>
      </c>
      <c r="N46" s="39"/>
    </row>
    <row r="47" ht="28.05" customHeight="1" spans="1:14">
      <c r="A47" s="5" t="s">
        <v>69</v>
      </c>
      <c r="B47" s="5"/>
      <c r="C47" s="5"/>
      <c r="D47" s="5"/>
      <c r="E47" s="27"/>
      <c r="F47" s="27"/>
      <c r="G47" s="5"/>
      <c r="H47" s="28">
        <f>SUM(H4:H46)</f>
        <v>2386628.44</v>
      </c>
      <c r="I47" s="5"/>
      <c r="J47" s="5"/>
      <c r="K47" s="28">
        <f>SUM(K4:K46)</f>
        <v>3217968.95</v>
      </c>
      <c r="L47" s="45"/>
      <c r="M47" s="28">
        <f>SUM(M4:M46)</f>
        <v>609953.1425967</v>
      </c>
      <c r="N47" s="39"/>
    </row>
    <row r="48" ht="78" customHeight="1" spans="1:13">
      <c r="A48" s="29" t="s">
        <v>70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</row>
    <row r="49" ht="18.65" customHeight="1" spans="1:13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46"/>
      <c r="L49" s="47"/>
      <c r="M49" s="46"/>
    </row>
  </sheetData>
  <mergeCells count="16">
    <mergeCell ref="A1:N1"/>
    <mergeCell ref="E2:F2"/>
    <mergeCell ref="A48:M48"/>
    <mergeCell ref="A49:K49"/>
    <mergeCell ref="A2:A3"/>
    <mergeCell ref="B2:B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N2:N3"/>
  </mergeCells>
  <pageMargins left="0.984027777777778" right="0.314583333333333" top="0.747916666666667" bottom="0.747916666666667" header="0.314583333333333" footer="0.314583333333333"/>
  <pageSetup paperSize="9" scale="93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2024-11-28T07:23:00Z</cp:lastPrinted>
  <dcterms:modified xsi:type="dcterms:W3CDTF">2024-12-04T03:14:27Z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DD703E4F8C5B46149F2E855C8C6D8AD4</vt:lpwstr>
  </property>
  <property fmtid="{D5CDD505-2E9C-101B-9397-08002B2CF9AE}" pid="3" name="KSOProductBuildVer">
    <vt:lpwstr>2052-12.1.0.18912</vt:lpwstr>
  </property>
</Properties>
</file>