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<sst xmlns="http://schemas.openxmlformats.org/spreadsheetml/2006/main" count="21" uniqueCount="21">
  <si>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廉江市安铺运输公司2023年度农村道路客运费改税补贴资金分配明细表</t>
  </si>
  <si>
    <t>序号</t>
  </si>
  <si>
    <t>车牌号码</t>
  </si>
  <si>
    <t>燃料类型</t>
  </si>
  <si>
    <t>是否镇通村</t>
  </si>
  <si>
    <t>本年度运营时间</t>
  </si>
  <si>
    <t>安全系数</t>
  </si>
  <si>
    <t>实际运营里程（公里）</t>
  </si>
  <si>
    <t>座位数</t>
  </si>
  <si>
    <t>车型系数</t>
  </si>
  <si>
    <t>计算值（安全系数*车型系数*实际运营里程）</t>
  </si>
  <si>
    <t>每点计算值对应补贴金额（元）</t>
  </si>
  <si>
    <t>补贴金额（元）</t>
  </si>
  <si>
    <t>备注</t>
  </si>
  <si>
    <t>开始时间</t>
  </si>
  <si>
    <t>结束时间</t>
  </si>
  <si>
    <r>
      <rPr>
        <sz val="10"/>
        <rFont val="宋体"/>
        <charset val="134"/>
      </rPr>
      <t>粤</t>
    </r>
    <r>
      <rPr>
        <sz val="10"/>
        <rFont val="Arial"/>
        <charset val="0"/>
      </rPr>
      <t>GU7883</t>
    </r>
  </si>
  <si>
    <t>柴油</t>
  </si>
  <si>
    <t>否</t>
  </si>
  <si>
    <t>合计</t>
  </si>
  <si>
    <t>说明：1.根据申报年度内亡人事故情况设置车辆安全系数指标，即：未发生责任死亡事故车辆的安全系数为1；发生1至2人的责任死亡事故车辆的安全系数为0.5；发生3人及以上的责任死亡事故车辆的安全系数为0。                                                                                                                     2.农村道路客运（含镇通村）运营补助按安全系数、车型系数和实际营运里程计算分配，即按各农客车辆计算值总数（∑安全系数*车型系数*实际运营里程）所占全市比例进行分配。农村道路客运车型系数：9座以下系数为1，10至19座系数为1.3，20至29座系数为1.5，30座以上系数为2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</si>
</sst>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7">
    <font>
      <sz val="11"/>
      <color theme="1"/>
      <name val="宋体"/>
      <charset val="134"/>
      <scheme val="minor"/>
    </font>
    <font>
      <b/>
      <sz val="20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Arial"/>
      <charset val="0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1" fillId="0" borderId="0" xfId="0" applyNumberFormat="1" applyFont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76" fontId="0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K15" sqref="K15"/>
    </sheetView>
  </sheetViews>
  <sheetFormatPr defaultColWidth="9" defaultRowHeight="13.5" outlineLevelRow="6"/>
  <cols>
    <col min="1" max="1" width="6" style="1" customWidth="1"/>
    <col min="2" max="2" width="10" style="1" customWidth="1"/>
    <col min="3" max="3" width="9.625" style="1" customWidth="1"/>
    <col min="4" max="4" width="7.25" style="1" customWidth="1"/>
    <col min="5" max="6" width="11.625" style="1" customWidth="1"/>
    <col min="7" max="7" width="8.125" style="1" customWidth="1"/>
    <col min="8" max="8" width="13.5" style="1" customWidth="1"/>
    <col min="9" max="9" width="9" style="1" customWidth="1"/>
    <col min="10" max="10" width="10.25" style="1" customWidth="1"/>
    <col min="11" max="11" width="14.25" style="2" customWidth="1"/>
    <col min="12" max="12" width="13.375" style="3" customWidth="1"/>
    <col min="13" max="13" width="11.75" style="2" customWidth="1"/>
    <col min="14" max="14" width="15.4166666666667" style="1" customWidth="1"/>
    <col min="15" max="15" width="12.625" style="1"/>
    <col min="16" max="16" width="13.75" style="1"/>
    <col min="17" max="16384" width="9" style="1"/>
  </cols>
  <sheetData>
    <row r="1" ht="38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6"/>
      <c r="L1" s="4"/>
      <c r="M1" s="16"/>
      <c r="N1" s="4"/>
    </row>
    <row r="2" ht="23" customHeight="1" spans="1:14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/>
      <c r="G2" s="5" t="s">
        <v>6</v>
      </c>
      <c r="H2" s="5" t="s">
        <v>7</v>
      </c>
      <c r="I2" s="5" t="s">
        <v>8</v>
      </c>
      <c r="J2" s="5" t="s">
        <v>9</v>
      </c>
      <c r="K2" s="17" t="s">
        <v>10</v>
      </c>
      <c r="L2" s="18" t="s">
        <v>11</v>
      </c>
      <c r="M2" s="19" t="s">
        <v>12</v>
      </c>
      <c r="N2" s="20" t="s">
        <v>13</v>
      </c>
    </row>
    <row r="3" ht="23" customHeight="1" spans="1:14">
      <c r="A3" s="5"/>
      <c r="B3" s="5"/>
      <c r="C3" s="5"/>
      <c r="D3" s="7"/>
      <c r="E3" s="5" t="s">
        <v>14</v>
      </c>
      <c r="F3" s="5" t="s">
        <v>15</v>
      </c>
      <c r="G3" s="5"/>
      <c r="H3" s="5"/>
      <c r="I3" s="5"/>
      <c r="J3" s="5"/>
      <c r="K3" s="17"/>
      <c r="L3" s="21"/>
      <c r="M3" s="22"/>
      <c r="N3" s="20"/>
    </row>
    <row r="4" ht="21" customHeight="1" spans="1:14">
      <c r="A4" s="8">
        <v>1</v>
      </c>
      <c r="B4" s="9" t="s">
        <v>16</v>
      </c>
      <c r="C4" s="8" t="s">
        <v>17</v>
      </c>
      <c r="D4" s="8" t="s">
        <v>18</v>
      </c>
      <c r="E4" s="10">
        <v>44927</v>
      </c>
      <c r="F4" s="11">
        <v>44985</v>
      </c>
      <c r="G4" s="8">
        <v>1</v>
      </c>
      <c r="H4" s="12">
        <v>5992.13</v>
      </c>
      <c r="I4" s="23">
        <v>19</v>
      </c>
      <c r="J4" s="23">
        <v>1.3</v>
      </c>
      <c r="K4" s="24">
        <f>G4*H4*J4-0.01</f>
        <v>7789.759</v>
      </c>
      <c r="L4" s="25">
        <v>0.189546</v>
      </c>
      <c r="M4" s="26">
        <f>K4*L4+9.87</f>
        <v>1486.387659414</v>
      </c>
      <c r="N4" s="27"/>
    </row>
    <row r="5" ht="21" customHeight="1" spans="1:14">
      <c r="A5" s="8"/>
      <c r="B5" s="9"/>
      <c r="C5" s="8"/>
      <c r="D5" s="8"/>
      <c r="E5" s="10"/>
      <c r="F5" s="11"/>
      <c r="G5" s="8"/>
      <c r="H5" s="13"/>
      <c r="I5" s="8"/>
      <c r="J5" s="8"/>
      <c r="K5" s="24"/>
      <c r="L5" s="25"/>
      <c r="M5" s="26"/>
      <c r="N5" s="27"/>
    </row>
    <row r="6" ht="24.95" customHeight="1" spans="1:14">
      <c r="A6" s="5" t="s">
        <v>19</v>
      </c>
      <c r="B6" s="5"/>
      <c r="C6" s="5"/>
      <c r="D6" s="5"/>
      <c r="E6" s="14"/>
      <c r="F6" s="14"/>
      <c r="G6" s="5"/>
      <c r="H6" s="5">
        <f>SUM(H4:H5)</f>
        <v>5992.13</v>
      </c>
      <c r="I6" s="5"/>
      <c r="J6" s="5"/>
      <c r="K6" s="26">
        <f>SUM(K4:K5)</f>
        <v>7789.759</v>
      </c>
      <c r="L6" s="5"/>
      <c r="M6" s="26">
        <f>SUM(M4:M5)</f>
        <v>1486.387659414</v>
      </c>
      <c r="N6" s="28"/>
    </row>
    <row r="7" ht="59" customHeight="1" spans="1:13">
      <c r="A7" s="15" t="s">
        <v>20</v>
      </c>
      <c r="B7" s="15"/>
      <c r="C7" s="15"/>
      <c r="D7" s="15"/>
      <c r="E7" s="15"/>
      <c r="F7" s="15"/>
      <c r="G7" s="15"/>
      <c r="H7" s="15"/>
      <c r="I7" s="15"/>
      <c r="J7" s="15"/>
      <c r="K7" s="29"/>
      <c r="L7" s="15"/>
      <c r="M7" s="29"/>
    </row>
  </sheetData>
  <mergeCells count="15">
    <mergeCell ref="A1:N1"/>
    <mergeCell ref="E2:F2"/>
    <mergeCell ref="A7:M7"/>
    <mergeCell ref="A2:A3"/>
    <mergeCell ref="B2:B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N2:N3"/>
  </mergeCells>
  <pageMargins left="0.708333333333333" right="0.314583333333333" top="0.66875" bottom="0.590277777777778" header="0.314583333333333" footer="0.314583333333333"/>
  <pageSetup paperSize="9" scale="91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2022-02-11T08:41:00Z</cp:lastPrinted>
  <dcterms:modified xsi:type="dcterms:W3CDTF">2024-12-04T03:12:37Z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DD703E4F8C5B46149F2E855C8C6D8AD4</vt:lpwstr>
  </property>
  <property fmtid="{D5CDD505-2E9C-101B-9397-08002B2CF9AE}" pid="3" name="KSOProductBuildVer">
    <vt:lpwstr>2052-12.1.0.18912</vt:lpwstr>
  </property>
</Properties>
</file>