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145" windowHeight="1197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<sst xmlns="http://schemas.openxmlformats.org/spreadsheetml/2006/main" count="38" uniqueCount="37">
  <si>
    <r>
      <rPr>
        <b/>
        <sz val="20"/>
        <color theme="1"/>
        <rFont val="宋体"/>
        <charset val="134"/>
      </rPr>
      <t>廉江市</t>
    </r>
    <r>
      <rPr>
        <b/>
        <sz val="20"/>
        <color theme="1"/>
        <rFont val="Times New Roman"/>
        <charset val="134"/>
      </rPr>
      <t>2023</t>
    </r>
    <r>
      <rPr>
        <b/>
        <sz val="20"/>
        <color theme="1"/>
        <rFont val="宋体"/>
        <charset val="134"/>
      </rPr>
      <t>年第四季度政策性蔬菜种植保险承保明细表</t>
    </r>
  </si>
  <si>
    <t>承保公司：中国人民财产保险股份有限公司廉江支公司                   统计时间：2023年10月1日-12月31日                         单位：亩、元</t>
  </si>
  <si>
    <t>序号</t>
  </si>
  <si>
    <t>乡镇</t>
  </si>
  <si>
    <t>投保数量</t>
  </si>
  <si>
    <t>保险金额</t>
  </si>
  <si>
    <t>保险费</t>
  </si>
  <si>
    <t>备注</t>
  </si>
  <si>
    <t>辣椒</t>
  </si>
  <si>
    <t>毛豆</t>
  </si>
  <si>
    <t>合计</t>
  </si>
  <si>
    <t>小计</t>
  </si>
  <si>
    <t>省级负担</t>
  </si>
  <si>
    <t>市级负担</t>
  </si>
  <si>
    <t>县级负担</t>
  </si>
  <si>
    <t>个人负担</t>
  </si>
  <si>
    <t>安铺镇</t>
  </si>
  <si>
    <t>高桥镇</t>
  </si>
  <si>
    <t>和寮镇</t>
  </si>
  <si>
    <t>河唇镇</t>
  </si>
  <si>
    <t>横山镇</t>
  </si>
  <si>
    <t>吉水镇</t>
  </si>
  <si>
    <t>良垌镇</t>
  </si>
  <si>
    <t>青平镇</t>
  </si>
  <si>
    <t>石城镇</t>
  </si>
  <si>
    <t>石颈镇</t>
  </si>
  <si>
    <t>石岭镇</t>
  </si>
  <si>
    <t>新民镇</t>
  </si>
  <si>
    <t>雅塘镇</t>
  </si>
  <si>
    <t>营仔镇</t>
  </si>
  <si>
    <t>长山镇</t>
  </si>
  <si>
    <t>保险经办机构负责人 ：</t>
  </si>
  <si>
    <t>农业农村部门负责人 ：</t>
  </si>
  <si>
    <t>保险经办机构（盖章）：</t>
  </si>
  <si>
    <t>农业农村部门（盖章）：</t>
  </si>
  <si>
    <r>
      <t xml:space="preserve">   2024年3月11日</t>
    </r>
    <r>
      <rPr>
        <sz val="14"/>
        <color theme="1"/>
        <rFont val="Times New Roman"/>
        <charset val="134"/>
      </rPr>
      <t> </t>
    </r>
  </si>
  <si>
    <t>年   月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</si>
</sst>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0"/>
      <color theme="1"/>
      <name val="宋体"/>
      <charset val="134"/>
    </font>
    <font>
      <sz val="12"/>
      <color theme="1"/>
      <name val="宋体"/>
      <charset val="134"/>
    </font>
    <font>
      <sz val="14"/>
      <color theme="1"/>
      <name val="宋体"/>
      <charset val="134"/>
    </font>
    <font>
      <sz val="14"/>
      <color theme="1"/>
      <name val="Times New Roman"/>
      <charset val="134"/>
    </font>
    <font>
      <sz val="14"/>
      <name val="宋体"/>
      <charset val="0"/>
    </font>
    <font>
      <sz val="14"/>
      <color theme="1"/>
      <name val="宋体"/>
      <charset val="134"/>
      <scheme val="minor"/>
    </font>
    <font>
      <sz val="14"/>
      <color theme="1"/>
      <name val="Arial Narrow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20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0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5" borderId="12" applyNumberFormat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 indent="6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left" vertical="center" wrapText="1" indent="15"/>
    </xf>
    <xf numFmtId="0" fontId="4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3"/>
  <sheetViews>
    <sheetView tabSelected="1" workbookViewId="0">
      <selection activeCell="G15" sqref="G15"/>
    </sheetView>
  </sheetViews>
  <sheetFormatPr defaultColWidth="9" defaultRowHeight="13.5"/>
  <cols>
    <col min="1" max="1" width="8" customWidth="1"/>
    <col min="2" max="2" width="14" customWidth="1"/>
    <col min="3" max="5" width="12.625" customWidth="1"/>
    <col min="6" max="6" width="15.625" customWidth="1"/>
    <col min="7" max="11" width="13.625" customWidth="1"/>
    <col min="12" max="12" width="11.75" customWidth="1"/>
  </cols>
  <sheetData>
    <row r="1" ht="30" customHeight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="1" customFormat="1" ht="25" customHeight="1" spans="1:1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="1" customFormat="1" ht="26" customHeight="1" spans="1:12">
      <c r="A3" s="4" t="s">
        <v>2</v>
      </c>
      <c r="B3" s="4" t="s">
        <v>3</v>
      </c>
      <c r="C3" s="5" t="s">
        <v>4</v>
      </c>
      <c r="D3" s="5"/>
      <c r="E3" s="5"/>
      <c r="F3" s="6" t="s">
        <v>5</v>
      </c>
      <c r="G3" s="4" t="s">
        <v>6</v>
      </c>
      <c r="H3" s="4"/>
      <c r="I3" s="4"/>
      <c r="J3" s="4"/>
      <c r="K3" s="4"/>
      <c r="L3" s="4" t="s">
        <v>7</v>
      </c>
    </row>
    <row r="4" s="1" customFormat="1" ht="26" customHeight="1" spans="1:12">
      <c r="A4" s="4"/>
      <c r="B4" s="4"/>
      <c r="C4" s="4" t="s">
        <v>8</v>
      </c>
      <c r="D4" s="4" t="s">
        <v>9</v>
      </c>
      <c r="E4" s="4" t="s">
        <v>10</v>
      </c>
      <c r="F4" s="7"/>
      <c r="G4" s="4" t="s">
        <v>11</v>
      </c>
      <c r="H4" s="4" t="s">
        <v>12</v>
      </c>
      <c r="I4" s="4" t="s">
        <v>13</v>
      </c>
      <c r="J4" s="4" t="s">
        <v>14</v>
      </c>
      <c r="K4" s="4" t="s">
        <v>15</v>
      </c>
      <c r="L4" s="4"/>
    </row>
    <row r="5" ht="26" customHeight="1" spans="1:12">
      <c r="A5" s="8">
        <v>1</v>
      </c>
      <c r="B5" s="4" t="s">
        <v>16</v>
      </c>
      <c r="C5" s="4">
        <v>728</v>
      </c>
      <c r="D5" s="9">
        <v>0</v>
      </c>
      <c r="E5" s="10">
        <v>728</v>
      </c>
      <c r="F5" s="10">
        <v>1456000</v>
      </c>
      <c r="G5" s="10">
        <v>218400</v>
      </c>
      <c r="H5" s="10">
        <v>109200</v>
      </c>
      <c r="I5" s="10">
        <v>32760</v>
      </c>
      <c r="J5" s="10">
        <v>32760</v>
      </c>
      <c r="K5" s="10">
        <v>43680</v>
      </c>
      <c r="L5" s="18"/>
    </row>
    <row r="6" customFormat="1" ht="26" customHeight="1" spans="1:12">
      <c r="A6" s="8">
        <v>2</v>
      </c>
      <c r="B6" s="4" t="s">
        <v>17</v>
      </c>
      <c r="C6" s="4">
        <v>1113.1</v>
      </c>
      <c r="D6" s="9">
        <v>0</v>
      </c>
      <c r="E6" s="10">
        <v>1113.1</v>
      </c>
      <c r="F6" s="10">
        <v>2226200</v>
      </c>
      <c r="G6" s="10">
        <v>333930</v>
      </c>
      <c r="H6" s="10">
        <v>166965</v>
      </c>
      <c r="I6" s="10">
        <v>50089.5</v>
      </c>
      <c r="J6" s="10">
        <v>50089.5</v>
      </c>
      <c r="K6" s="10">
        <v>66786</v>
      </c>
      <c r="L6" s="18"/>
    </row>
    <row r="7" customFormat="1" ht="26" customHeight="1" spans="1:12">
      <c r="A7" s="8">
        <v>3</v>
      </c>
      <c r="B7" s="4" t="s">
        <v>18</v>
      </c>
      <c r="C7" s="4">
        <v>203</v>
      </c>
      <c r="D7" s="9">
        <v>0</v>
      </c>
      <c r="E7" s="4">
        <v>203</v>
      </c>
      <c r="F7" s="11">
        <v>406000</v>
      </c>
      <c r="G7" s="11">
        <v>60900</v>
      </c>
      <c r="H7" s="11">
        <v>30450</v>
      </c>
      <c r="I7" s="11">
        <v>9135</v>
      </c>
      <c r="J7" s="11">
        <v>9135</v>
      </c>
      <c r="K7" s="11">
        <v>12180</v>
      </c>
      <c r="L7" s="18"/>
    </row>
    <row r="8" customFormat="1" ht="26" customHeight="1" spans="1:12">
      <c r="A8" s="8">
        <v>4</v>
      </c>
      <c r="B8" s="4" t="s">
        <v>19</v>
      </c>
      <c r="C8" s="4">
        <v>194</v>
      </c>
      <c r="D8" s="9">
        <v>0</v>
      </c>
      <c r="E8" s="10">
        <v>194</v>
      </c>
      <c r="F8" s="10">
        <v>388000</v>
      </c>
      <c r="G8" s="10">
        <v>58200</v>
      </c>
      <c r="H8" s="10">
        <v>29100</v>
      </c>
      <c r="I8" s="10">
        <v>8730</v>
      </c>
      <c r="J8" s="10">
        <v>8730</v>
      </c>
      <c r="K8" s="10">
        <v>11640</v>
      </c>
      <c r="L8" s="18"/>
    </row>
    <row r="9" customFormat="1" ht="26" customHeight="1" spans="1:12">
      <c r="A9" s="8">
        <v>5</v>
      </c>
      <c r="B9" s="4" t="s">
        <v>20</v>
      </c>
      <c r="C9" s="4">
        <v>1497</v>
      </c>
      <c r="D9" s="9">
        <v>3102</v>
      </c>
      <c r="E9" s="10">
        <v>4599</v>
      </c>
      <c r="F9" s="10">
        <v>9198000</v>
      </c>
      <c r="G9" s="10">
        <f>E9*300</f>
        <v>1379700</v>
      </c>
      <c r="H9" s="10">
        <f>G9*0.5</f>
        <v>689850</v>
      </c>
      <c r="I9" s="10">
        <f>G9*0.15</f>
        <v>206955</v>
      </c>
      <c r="J9" s="10">
        <f>G9*0.15</f>
        <v>206955</v>
      </c>
      <c r="K9" s="10">
        <f>G9*0.2</f>
        <v>275940</v>
      </c>
      <c r="L9" s="18"/>
    </row>
    <row r="10" customFormat="1" ht="26" customHeight="1" spans="1:12">
      <c r="A10" s="8">
        <v>6</v>
      </c>
      <c r="B10" s="4" t="s">
        <v>21</v>
      </c>
      <c r="C10" s="4">
        <v>65</v>
      </c>
      <c r="D10" s="9">
        <v>1379</v>
      </c>
      <c r="E10" s="10">
        <v>1444</v>
      </c>
      <c r="F10" s="10">
        <v>2888000</v>
      </c>
      <c r="G10" s="10">
        <v>433200</v>
      </c>
      <c r="H10" s="10">
        <v>216600</v>
      </c>
      <c r="I10" s="10">
        <v>64980</v>
      </c>
      <c r="J10" s="10">
        <v>64980</v>
      </c>
      <c r="K10" s="10">
        <v>86640</v>
      </c>
      <c r="L10" s="18"/>
    </row>
    <row r="11" customFormat="1" ht="26" customHeight="1" spans="1:12">
      <c r="A11" s="8">
        <v>7</v>
      </c>
      <c r="B11" s="4" t="s">
        <v>22</v>
      </c>
      <c r="C11" s="4">
        <v>102</v>
      </c>
      <c r="D11" s="9">
        <v>0</v>
      </c>
      <c r="E11" s="10">
        <v>102</v>
      </c>
      <c r="F11" s="10">
        <v>204000</v>
      </c>
      <c r="G11" s="10">
        <v>30600</v>
      </c>
      <c r="H11" s="10">
        <v>15300</v>
      </c>
      <c r="I11" s="10">
        <v>4590</v>
      </c>
      <c r="J11" s="10">
        <v>4590</v>
      </c>
      <c r="K11" s="10">
        <v>6120</v>
      </c>
      <c r="L11" s="18"/>
    </row>
    <row r="12" s="1" customFormat="1" ht="26" customHeight="1" spans="1:12">
      <c r="A12" s="8">
        <v>8</v>
      </c>
      <c r="B12" s="4" t="s">
        <v>23</v>
      </c>
      <c r="C12" s="12">
        <v>0</v>
      </c>
      <c r="D12" s="4">
        <v>536</v>
      </c>
      <c r="E12" s="4">
        <v>536</v>
      </c>
      <c r="F12" s="4">
        <v>1072000</v>
      </c>
      <c r="G12" s="4">
        <v>160800</v>
      </c>
      <c r="H12" s="4">
        <v>80400</v>
      </c>
      <c r="I12" s="4">
        <v>24120</v>
      </c>
      <c r="J12" s="4">
        <v>24120</v>
      </c>
      <c r="K12" s="4">
        <v>32160</v>
      </c>
      <c r="L12" s="18"/>
    </row>
    <row r="13" s="1" customFormat="1" ht="26" customHeight="1" spans="1:12">
      <c r="A13" s="8">
        <v>9</v>
      </c>
      <c r="B13" s="4" t="s">
        <v>24</v>
      </c>
      <c r="C13" s="12">
        <v>0</v>
      </c>
      <c r="D13" s="4">
        <v>750</v>
      </c>
      <c r="E13" s="4">
        <v>750</v>
      </c>
      <c r="F13" s="4">
        <v>1500000</v>
      </c>
      <c r="G13" s="4">
        <v>225000</v>
      </c>
      <c r="H13" s="4">
        <v>112500</v>
      </c>
      <c r="I13" s="4">
        <v>33750</v>
      </c>
      <c r="J13" s="4">
        <v>33750</v>
      </c>
      <c r="K13" s="4">
        <v>45000</v>
      </c>
      <c r="L13" s="18"/>
    </row>
    <row r="14" s="1" customFormat="1" ht="26" customHeight="1" spans="1:12">
      <c r="A14" s="8">
        <v>10</v>
      </c>
      <c r="B14" s="4" t="s">
        <v>25</v>
      </c>
      <c r="C14" s="12">
        <v>1394.6</v>
      </c>
      <c r="D14" s="4">
        <v>4448</v>
      </c>
      <c r="E14" s="4">
        <v>5842.6</v>
      </c>
      <c r="F14" s="4">
        <v>11685200</v>
      </c>
      <c r="G14" s="4">
        <v>1752780</v>
      </c>
      <c r="H14" s="4">
        <v>876390</v>
      </c>
      <c r="I14" s="4">
        <v>262917</v>
      </c>
      <c r="J14" s="4">
        <v>262917</v>
      </c>
      <c r="K14" s="4">
        <v>350556</v>
      </c>
      <c r="L14" s="18"/>
    </row>
    <row r="15" s="1" customFormat="1" ht="26" customHeight="1" spans="1:12">
      <c r="A15" s="8">
        <v>11</v>
      </c>
      <c r="B15" s="4" t="s">
        <v>26</v>
      </c>
      <c r="C15" s="12">
        <v>2215</v>
      </c>
      <c r="D15" s="4">
        <v>1496</v>
      </c>
      <c r="E15" s="4">
        <v>3711</v>
      </c>
      <c r="F15" s="4">
        <v>7422000</v>
      </c>
      <c r="G15" s="4">
        <v>1113300</v>
      </c>
      <c r="H15" s="4">
        <v>556650</v>
      </c>
      <c r="I15" s="4">
        <v>166995</v>
      </c>
      <c r="J15" s="4">
        <v>166995</v>
      </c>
      <c r="K15" s="4">
        <v>222660</v>
      </c>
      <c r="L15" s="18"/>
    </row>
    <row r="16" s="1" customFormat="1" ht="26" customHeight="1" spans="1:12">
      <c r="A16" s="8">
        <v>12</v>
      </c>
      <c r="B16" s="4" t="s">
        <v>27</v>
      </c>
      <c r="C16" s="12">
        <v>1488</v>
      </c>
      <c r="D16" s="4">
        <v>3052.5</v>
      </c>
      <c r="E16" s="4">
        <v>4540.5</v>
      </c>
      <c r="F16" s="4">
        <v>9081000</v>
      </c>
      <c r="G16" s="4">
        <v>1362150</v>
      </c>
      <c r="H16" s="4">
        <v>681075</v>
      </c>
      <c r="I16" s="4">
        <v>204322.5</v>
      </c>
      <c r="J16" s="4">
        <v>204322.5</v>
      </c>
      <c r="K16" s="4">
        <v>272430</v>
      </c>
      <c r="L16" s="18"/>
    </row>
    <row r="17" s="1" customFormat="1" ht="26" customHeight="1" spans="1:12">
      <c r="A17" s="8">
        <v>13</v>
      </c>
      <c r="B17" s="4" t="s">
        <v>28</v>
      </c>
      <c r="C17" s="12">
        <v>1191</v>
      </c>
      <c r="D17" s="4">
        <v>2464</v>
      </c>
      <c r="E17" s="4">
        <v>3655</v>
      </c>
      <c r="F17" s="4">
        <v>7310000</v>
      </c>
      <c r="G17" s="4">
        <v>1096500</v>
      </c>
      <c r="H17" s="4">
        <v>548250</v>
      </c>
      <c r="I17" s="4">
        <v>164475</v>
      </c>
      <c r="J17" s="4">
        <v>164475</v>
      </c>
      <c r="K17" s="4">
        <v>219300</v>
      </c>
      <c r="L17" s="18"/>
    </row>
    <row r="18" s="1" customFormat="1" ht="26" customHeight="1" spans="1:12">
      <c r="A18" s="8">
        <v>14</v>
      </c>
      <c r="B18" s="4" t="s">
        <v>29</v>
      </c>
      <c r="C18" s="12">
        <v>250</v>
      </c>
      <c r="D18" s="4">
        <v>0</v>
      </c>
      <c r="E18" s="4">
        <v>250</v>
      </c>
      <c r="F18" s="4">
        <v>500000</v>
      </c>
      <c r="G18" s="4">
        <v>75000</v>
      </c>
      <c r="H18" s="4">
        <v>37500</v>
      </c>
      <c r="I18" s="4">
        <v>11250</v>
      </c>
      <c r="J18" s="4">
        <v>11250</v>
      </c>
      <c r="K18" s="4">
        <v>15000</v>
      </c>
      <c r="L18" s="18"/>
    </row>
    <row r="19" s="1" customFormat="1" ht="26" customHeight="1" spans="1:12">
      <c r="A19" s="8">
        <v>15</v>
      </c>
      <c r="B19" s="4" t="s">
        <v>30</v>
      </c>
      <c r="C19" s="12">
        <v>0</v>
      </c>
      <c r="D19" s="4">
        <v>400</v>
      </c>
      <c r="E19" s="4">
        <v>400</v>
      </c>
      <c r="F19" s="4">
        <v>800000</v>
      </c>
      <c r="G19" s="4">
        <v>120000</v>
      </c>
      <c r="H19" s="4">
        <v>60000</v>
      </c>
      <c r="I19" s="4">
        <v>18000</v>
      </c>
      <c r="J19" s="4">
        <v>18000</v>
      </c>
      <c r="K19" s="4">
        <v>24000</v>
      </c>
      <c r="L19" s="18"/>
    </row>
    <row r="20" s="1" customFormat="1" ht="26" customHeight="1" spans="1:12">
      <c r="A20" s="13" t="s">
        <v>10</v>
      </c>
      <c r="B20" s="12"/>
      <c r="C20" s="12">
        <f t="shared" ref="C20:K20" si="0">SUM(C5:C19)</f>
        <v>10440.7</v>
      </c>
      <c r="D20" s="12">
        <f t="shared" si="0"/>
        <v>17627.5</v>
      </c>
      <c r="E20" s="12">
        <f t="shared" si="0"/>
        <v>28068.2</v>
      </c>
      <c r="F20" s="4">
        <f t="shared" si="0"/>
        <v>56136400</v>
      </c>
      <c r="G20" s="4">
        <f t="shared" si="0"/>
        <v>8420460</v>
      </c>
      <c r="H20" s="4">
        <f t="shared" si="0"/>
        <v>4210230</v>
      </c>
      <c r="I20" s="4">
        <f t="shared" si="0"/>
        <v>1263069</v>
      </c>
      <c r="J20" s="4">
        <f t="shared" si="0"/>
        <v>1263069</v>
      </c>
      <c r="K20" s="4">
        <f t="shared" si="0"/>
        <v>1684092</v>
      </c>
      <c r="L20" s="18"/>
    </row>
    <row r="21" s="1" customFormat="1" ht="37" customHeight="1" spans="1:12">
      <c r="A21" s="14" t="s">
        <v>31</v>
      </c>
      <c r="B21" s="14"/>
      <c r="C21" s="14"/>
      <c r="D21" s="14"/>
      <c r="E21" s="14"/>
      <c r="F21" s="14"/>
      <c r="G21" s="14"/>
      <c r="H21" s="15" t="s">
        <v>32</v>
      </c>
      <c r="I21" s="15"/>
      <c r="J21" s="15"/>
      <c r="K21" s="15"/>
      <c r="L21" s="15"/>
    </row>
    <row r="22" s="1" customFormat="1" ht="33" customHeight="1" spans="1:12">
      <c r="A22" s="14" t="s">
        <v>33</v>
      </c>
      <c r="B22" s="14"/>
      <c r="C22" s="14"/>
      <c r="D22" s="14"/>
      <c r="E22" s="14"/>
      <c r="F22" s="14"/>
      <c r="G22" s="14"/>
      <c r="H22" s="15" t="s">
        <v>34</v>
      </c>
      <c r="I22" s="15"/>
      <c r="J22" s="15"/>
      <c r="K22" s="15"/>
      <c r="L22" s="15"/>
    </row>
    <row r="23" s="1" customFormat="1" ht="24" customHeight="1" spans="1:12">
      <c r="A23" s="16" t="s">
        <v>35</v>
      </c>
      <c r="B23" s="16"/>
      <c r="C23" s="16"/>
      <c r="D23" s="16"/>
      <c r="E23" s="16"/>
      <c r="F23" s="16"/>
      <c r="G23" s="16"/>
      <c r="H23" s="17" t="s">
        <v>36</v>
      </c>
      <c r="I23" s="17"/>
      <c r="J23" s="17"/>
      <c r="K23" s="17"/>
      <c r="L23" s="17"/>
    </row>
  </sheetData>
  <mergeCells count="15">
    <mergeCell ref="A1:L1"/>
    <mergeCell ref="A2:L2"/>
    <mergeCell ref="C3:E3"/>
    <mergeCell ref="G3:K3"/>
    <mergeCell ref="A20:B20"/>
    <mergeCell ref="A21:G21"/>
    <mergeCell ref="H21:L21"/>
    <mergeCell ref="A22:G22"/>
    <mergeCell ref="H22:L22"/>
    <mergeCell ref="A23:G23"/>
    <mergeCell ref="H23:L23"/>
    <mergeCell ref="A3:A4"/>
    <mergeCell ref="B3:B4"/>
    <mergeCell ref="F3:F4"/>
    <mergeCell ref="L3:L4"/>
  </mergeCells>
  <printOptions horizontalCentered="1"/>
  <pageMargins left="0.393055555555556" right="0.393055555555556" top="0.196527777777778" bottom="0.156944444444444" header="0.156944444444444" footer="0.118055555555556"/>
  <pageSetup paperSize="9" scale="9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2018-07-19T03:22:00Z</dcterms:created>
  <dcterms:modified xsi:type="dcterms:W3CDTF">2024-03-08T08:37:51Z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2052-12.1.0.15990</vt:lpwstr>
  </property>
  <property fmtid="{D5CDD505-2E9C-101B-9397-08002B2CF9AE}" pid="3" name="ICV">
    <vt:lpwstr>556839A1ED8B4786A4E514F63DC6254D</vt:lpwstr>
  </property>
</Properties>
</file>