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附件2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<sst xmlns="http://schemas.openxmlformats.org/spreadsheetml/2006/main" count="29">
  <si>
    <t>附件2</t>
  </si>
  <si>
    <t>全市新增公众移动通信基站计划表</t>
  </si>
  <si>
    <t>单位：座</t>
  </si>
  <si>
    <t>单位</t>
  </si>
  <si>
    <t>广东电信</t>
  </si>
  <si>
    <t>广东移动</t>
  </si>
  <si>
    <t>广东联通</t>
  </si>
  <si>
    <t>合计</t>
  </si>
  <si>
    <t>新增基站数</t>
  </si>
  <si>
    <t>其中新增4G基站数</t>
  </si>
  <si>
    <t>其中新增5G基站数</t>
  </si>
  <si>
    <t>其中新增4G
基站数</t>
  </si>
  <si>
    <t>其中新增5G
基站数</t>
  </si>
  <si>
    <t>2018年</t>
  </si>
  <si>
    <t>2019年</t>
  </si>
  <si>
    <t>2020年</t>
  </si>
  <si>
    <t>开发区</t>
  </si>
  <si>
    <t>霞山区</t>
  </si>
  <si>
    <t>赤坎区</t>
  </si>
  <si>
    <t>麻章区</t>
  </si>
  <si>
    <t>南三区</t>
  </si>
  <si>
    <t>坡头区</t>
  </si>
  <si>
    <t>廉江市</t>
  </si>
  <si>
    <t>吴川市</t>
  </si>
  <si>
    <t>奋勇区</t>
  </si>
  <si>
    <t>雷州市</t>
  </si>
  <si>
    <t>遂溪县</t>
  </si>
  <si>
    <t>徐闻县</t>
  </si>
  <si>
    <t>全市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</si>
</sst>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42" formatCode="_ &quot;￥&quot;* #,##0_ ;_ &quot;￥&quot;* \-#,##0_ ;_ &quot;￥&quot;* &quot;-&quot;_ ;_ @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178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5" fillId="2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5"/>
  <sheetViews>
    <sheetView tabSelected="1" workbookViewId="0">
      <selection activeCell="A4" sqref="A4:AK4"/>
    </sheetView>
  </sheetViews>
  <sheetFormatPr defaultColWidth="9" defaultRowHeight="13.5"/>
  <cols>
    <col min="1" max="1" width="5.375" customWidth="1"/>
    <col min="2" max="2" width="3.875" customWidth="1"/>
    <col min="3" max="3" width="3.125" customWidth="1"/>
    <col min="4" max="4" width="4.25" customWidth="1"/>
    <col min="5" max="5" width="4" customWidth="1"/>
    <col min="6" max="10" width="3.75" customWidth="1"/>
    <col min="11" max="11" width="4.5" customWidth="1"/>
    <col min="12" max="28" width="3.75" customWidth="1"/>
    <col min="29" max="29" width="4.75" customWidth="1"/>
    <col min="30" max="30" width="5" customWidth="1"/>
    <col min="31" max="31" width="4.375" customWidth="1"/>
    <col min="32" max="33" width="4.5" customWidth="1"/>
    <col min="34" max="34" width="4.25" customWidth="1"/>
    <col min="35" max="35" width="4.125" customWidth="1"/>
    <col min="36" max="36" width="4" customWidth="1"/>
    <col min="37" max="37" width="4.375" customWidth="1"/>
  </cols>
  <sheetData>
    <row r="1" ht="18.75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ht="19.5" customHeight="1" spans="1:37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ht="23.25" customHeight="1" spans="1:37">
      <c r="A5" s="4" t="s">
        <v>3</v>
      </c>
      <c r="B5" s="4" t="s">
        <v>4</v>
      </c>
      <c r="C5" s="4"/>
      <c r="D5" s="4"/>
      <c r="E5" s="4"/>
      <c r="F5" s="4"/>
      <c r="G5" s="4"/>
      <c r="H5" s="4"/>
      <c r="I5" s="4"/>
      <c r="J5" s="4"/>
      <c r="K5" s="4" t="s">
        <v>5</v>
      </c>
      <c r="L5" s="4"/>
      <c r="M5" s="4"/>
      <c r="N5" s="4"/>
      <c r="O5" s="4"/>
      <c r="P5" s="4"/>
      <c r="Q5" s="4"/>
      <c r="R5" s="4"/>
      <c r="S5" s="4"/>
      <c r="T5" s="4" t="s">
        <v>6</v>
      </c>
      <c r="U5" s="4"/>
      <c r="V5" s="4"/>
      <c r="W5" s="4"/>
      <c r="X5" s="4"/>
      <c r="Y5" s="4"/>
      <c r="Z5" s="4"/>
      <c r="AA5" s="4"/>
      <c r="AB5" s="4"/>
      <c r="AC5" s="4" t="s">
        <v>7</v>
      </c>
      <c r="AD5" s="4"/>
      <c r="AE5" s="4"/>
      <c r="AF5" s="4"/>
      <c r="AG5" s="4"/>
      <c r="AH5" s="4"/>
      <c r="AI5" s="4"/>
      <c r="AJ5" s="4"/>
      <c r="AK5" s="4"/>
    </row>
    <row r="6" ht="39" customHeight="1" spans="1:37">
      <c r="A6" s="4"/>
      <c r="B6" s="5" t="s">
        <v>8</v>
      </c>
      <c r="C6" s="5"/>
      <c r="D6" s="5"/>
      <c r="E6" s="6" t="s">
        <v>9</v>
      </c>
      <c r="F6" s="7"/>
      <c r="G6" s="8"/>
      <c r="H6" s="5" t="s">
        <v>10</v>
      </c>
      <c r="I6" s="5"/>
      <c r="J6" s="5"/>
      <c r="K6" s="5" t="s">
        <v>8</v>
      </c>
      <c r="L6" s="5"/>
      <c r="M6" s="5"/>
      <c r="N6" s="6" t="s">
        <v>9</v>
      </c>
      <c r="O6" s="7"/>
      <c r="P6" s="8"/>
      <c r="Q6" s="5" t="s">
        <v>10</v>
      </c>
      <c r="R6" s="5"/>
      <c r="S6" s="5"/>
      <c r="T6" s="5" t="s">
        <v>8</v>
      </c>
      <c r="U6" s="5"/>
      <c r="V6" s="5"/>
      <c r="W6" s="6" t="s">
        <v>9</v>
      </c>
      <c r="X6" s="7"/>
      <c r="Y6" s="8"/>
      <c r="Z6" s="5" t="s">
        <v>10</v>
      </c>
      <c r="AA6" s="5"/>
      <c r="AB6" s="5"/>
      <c r="AC6" s="5" t="s">
        <v>8</v>
      </c>
      <c r="AD6" s="5"/>
      <c r="AE6" s="5"/>
      <c r="AF6" s="6" t="s">
        <v>11</v>
      </c>
      <c r="AG6" s="7"/>
      <c r="AH6" s="8"/>
      <c r="AI6" s="5" t="s">
        <v>12</v>
      </c>
      <c r="AJ6" s="5"/>
      <c r="AK6" s="5"/>
    </row>
    <row r="7" ht="27" customHeight="1" spans="1:37">
      <c r="A7" s="4"/>
      <c r="B7" s="9" t="s">
        <v>13</v>
      </c>
      <c r="C7" s="9" t="s">
        <v>14</v>
      </c>
      <c r="D7" s="9" t="s">
        <v>15</v>
      </c>
      <c r="E7" s="9" t="s">
        <v>13</v>
      </c>
      <c r="F7" s="9" t="s">
        <v>14</v>
      </c>
      <c r="G7" s="9" t="s">
        <v>15</v>
      </c>
      <c r="H7" s="9" t="s">
        <v>13</v>
      </c>
      <c r="I7" s="9" t="s">
        <v>14</v>
      </c>
      <c r="J7" s="9" t="s">
        <v>15</v>
      </c>
      <c r="K7" s="9" t="s">
        <v>13</v>
      </c>
      <c r="L7" s="9" t="s">
        <v>14</v>
      </c>
      <c r="M7" s="9" t="s">
        <v>15</v>
      </c>
      <c r="N7" s="9" t="s">
        <v>13</v>
      </c>
      <c r="O7" s="9" t="s">
        <v>14</v>
      </c>
      <c r="P7" s="9" t="s">
        <v>15</v>
      </c>
      <c r="Q7" s="9" t="s">
        <v>13</v>
      </c>
      <c r="R7" s="9" t="s">
        <v>14</v>
      </c>
      <c r="S7" s="9" t="s">
        <v>15</v>
      </c>
      <c r="T7" s="9" t="s">
        <v>13</v>
      </c>
      <c r="U7" s="9" t="s">
        <v>14</v>
      </c>
      <c r="V7" s="9" t="s">
        <v>15</v>
      </c>
      <c r="W7" s="9" t="s">
        <v>13</v>
      </c>
      <c r="X7" s="9" t="s">
        <v>14</v>
      </c>
      <c r="Y7" s="9" t="s">
        <v>15</v>
      </c>
      <c r="Z7" s="9" t="s">
        <v>13</v>
      </c>
      <c r="AA7" s="9" t="s">
        <v>14</v>
      </c>
      <c r="AB7" s="9" t="s">
        <v>15</v>
      </c>
      <c r="AC7" s="9" t="s">
        <v>13</v>
      </c>
      <c r="AD7" s="9" t="s">
        <v>14</v>
      </c>
      <c r="AE7" s="9" t="s">
        <v>15</v>
      </c>
      <c r="AF7" s="9" t="s">
        <v>13</v>
      </c>
      <c r="AG7" s="9" t="s">
        <v>14</v>
      </c>
      <c r="AH7" s="9" t="s">
        <v>15</v>
      </c>
      <c r="AI7" s="9" t="s">
        <v>13</v>
      </c>
      <c r="AJ7" s="9" t="s">
        <v>14</v>
      </c>
      <c r="AK7" s="9" t="s">
        <v>15</v>
      </c>
    </row>
    <row r="8" ht="23.25" customHeight="1" spans="1:37">
      <c r="A8" s="10" t="s">
        <v>16</v>
      </c>
      <c r="B8" s="11">
        <v>21</v>
      </c>
      <c r="C8" s="11">
        <v>6</v>
      </c>
      <c r="D8" s="11">
        <v>15</v>
      </c>
      <c r="E8" s="11">
        <v>21</v>
      </c>
      <c r="F8" s="11">
        <v>6</v>
      </c>
      <c r="G8" s="11">
        <v>5</v>
      </c>
      <c r="H8" s="11">
        <v>0</v>
      </c>
      <c r="I8" s="11">
        <v>0</v>
      </c>
      <c r="J8" s="11">
        <v>11</v>
      </c>
      <c r="K8" s="13">
        <f>N8</f>
        <v>42</v>
      </c>
      <c r="L8" s="13">
        <v>33.5750371471025</v>
      </c>
      <c r="M8" s="13">
        <f>P8+S8</f>
        <v>38.8350668647845</v>
      </c>
      <c r="N8" s="13">
        <v>42</v>
      </c>
      <c r="O8" s="13">
        <v>33.5750371471025</v>
      </c>
      <c r="P8" s="13">
        <v>26.8350668647845</v>
      </c>
      <c r="Q8" s="13">
        <v>0</v>
      </c>
      <c r="R8" s="13">
        <v>0</v>
      </c>
      <c r="S8" s="13">
        <v>12</v>
      </c>
      <c r="T8" s="15">
        <v>5</v>
      </c>
      <c r="U8" s="15">
        <v>6</v>
      </c>
      <c r="V8" s="15">
        <v>1</v>
      </c>
      <c r="W8" s="15">
        <v>5</v>
      </c>
      <c r="X8" s="15">
        <v>6</v>
      </c>
      <c r="Y8" s="15">
        <v>1</v>
      </c>
      <c r="Z8" s="15">
        <v>0</v>
      </c>
      <c r="AA8" s="15">
        <v>0</v>
      </c>
      <c r="AB8" s="15">
        <v>0</v>
      </c>
      <c r="AC8" s="16">
        <f>B8+K8+T8</f>
        <v>68</v>
      </c>
      <c r="AD8" s="16">
        <f t="shared" ref="AD8:AK20" si="0">C8+L8+U8</f>
        <v>45.5750371471025</v>
      </c>
      <c r="AE8" s="16">
        <f t="shared" si="0"/>
        <v>54.8350668647845</v>
      </c>
      <c r="AF8" s="16">
        <f t="shared" si="0"/>
        <v>68</v>
      </c>
      <c r="AG8" s="16">
        <f t="shared" si="0"/>
        <v>45.5750371471025</v>
      </c>
      <c r="AH8" s="16">
        <f t="shared" si="0"/>
        <v>32.8350668647845</v>
      </c>
      <c r="AI8" s="16">
        <f t="shared" si="0"/>
        <v>0</v>
      </c>
      <c r="AJ8" s="16">
        <f t="shared" si="0"/>
        <v>0</v>
      </c>
      <c r="AK8" s="16">
        <f t="shared" si="0"/>
        <v>23</v>
      </c>
    </row>
    <row r="9" ht="23.25" customHeight="1" spans="1:37">
      <c r="A9" s="10" t="s">
        <v>17</v>
      </c>
      <c r="B9" s="11">
        <v>32</v>
      </c>
      <c r="C9" s="11">
        <v>9</v>
      </c>
      <c r="D9" s="11">
        <v>22</v>
      </c>
      <c r="E9" s="11">
        <v>32</v>
      </c>
      <c r="F9" s="11">
        <v>9</v>
      </c>
      <c r="G9" s="11">
        <v>7</v>
      </c>
      <c r="H9" s="11">
        <v>0</v>
      </c>
      <c r="I9" s="11">
        <v>0</v>
      </c>
      <c r="J9" s="11">
        <v>14</v>
      </c>
      <c r="K9" s="13">
        <v>79</v>
      </c>
      <c r="L9" s="13">
        <v>63.1530460624071</v>
      </c>
      <c r="M9" s="13">
        <f t="shared" ref="M9:M20" si="1">P9+S9</f>
        <v>84.4754829123328</v>
      </c>
      <c r="N9" s="13">
        <v>79</v>
      </c>
      <c r="O9" s="13">
        <v>63.1530460624071</v>
      </c>
      <c r="P9" s="13">
        <v>50.4754829123328</v>
      </c>
      <c r="Q9" s="13">
        <v>0</v>
      </c>
      <c r="R9" s="13">
        <v>0</v>
      </c>
      <c r="S9" s="13">
        <v>34</v>
      </c>
      <c r="T9" s="15">
        <v>11</v>
      </c>
      <c r="U9" s="15">
        <v>8</v>
      </c>
      <c r="V9" s="15">
        <v>1</v>
      </c>
      <c r="W9" s="15">
        <v>11</v>
      </c>
      <c r="X9" s="15">
        <v>8</v>
      </c>
      <c r="Y9" s="15">
        <v>1</v>
      </c>
      <c r="Z9" s="15">
        <v>0</v>
      </c>
      <c r="AA9" s="15">
        <v>0</v>
      </c>
      <c r="AB9" s="15">
        <v>0</v>
      </c>
      <c r="AC9" s="16">
        <f t="shared" ref="AC9:AC19" si="2">B9+K9+T9</f>
        <v>122</v>
      </c>
      <c r="AD9" s="16">
        <f t="shared" si="0"/>
        <v>80.1530460624071</v>
      </c>
      <c r="AE9" s="16">
        <f t="shared" si="0"/>
        <v>107.475482912333</v>
      </c>
      <c r="AF9" s="16">
        <f t="shared" si="0"/>
        <v>122</v>
      </c>
      <c r="AG9" s="16">
        <f t="shared" si="0"/>
        <v>80.1530460624071</v>
      </c>
      <c r="AH9" s="16">
        <f t="shared" si="0"/>
        <v>58.4754829123328</v>
      </c>
      <c r="AI9" s="16">
        <f t="shared" si="0"/>
        <v>0</v>
      </c>
      <c r="AJ9" s="16">
        <f t="shared" si="0"/>
        <v>0</v>
      </c>
      <c r="AK9" s="16">
        <f t="shared" si="0"/>
        <v>48</v>
      </c>
    </row>
    <row r="10" ht="23.25" customHeight="1" spans="1:37">
      <c r="A10" s="10" t="s">
        <v>18</v>
      </c>
      <c r="B10" s="11">
        <v>19</v>
      </c>
      <c r="C10" s="11">
        <v>5</v>
      </c>
      <c r="D10" s="11">
        <v>13</v>
      </c>
      <c r="E10" s="11">
        <v>19</v>
      </c>
      <c r="F10" s="11">
        <v>5</v>
      </c>
      <c r="G10" s="11">
        <v>4</v>
      </c>
      <c r="H10" s="11">
        <v>0</v>
      </c>
      <c r="I10" s="11">
        <v>0</v>
      </c>
      <c r="J10" s="11">
        <v>10</v>
      </c>
      <c r="K10" s="13">
        <v>50</v>
      </c>
      <c r="L10" s="13">
        <v>39.9702823179792</v>
      </c>
      <c r="M10" s="13">
        <f t="shared" si="1"/>
        <v>66.9465081723626</v>
      </c>
      <c r="N10" s="13">
        <v>50</v>
      </c>
      <c r="O10" s="13">
        <v>39.9702823179792</v>
      </c>
      <c r="P10" s="13">
        <v>31.9465081723626</v>
      </c>
      <c r="Q10" s="13">
        <v>0</v>
      </c>
      <c r="R10" s="13">
        <v>0</v>
      </c>
      <c r="S10" s="13">
        <v>35</v>
      </c>
      <c r="T10" s="15">
        <v>10</v>
      </c>
      <c r="U10" s="15">
        <v>8</v>
      </c>
      <c r="V10" s="15">
        <v>2</v>
      </c>
      <c r="W10" s="15">
        <v>10</v>
      </c>
      <c r="X10" s="15">
        <v>8</v>
      </c>
      <c r="Y10" s="15">
        <v>2</v>
      </c>
      <c r="Z10" s="15">
        <v>0</v>
      </c>
      <c r="AA10" s="15">
        <v>0</v>
      </c>
      <c r="AB10" s="15">
        <v>0</v>
      </c>
      <c r="AC10" s="16">
        <f t="shared" si="2"/>
        <v>79</v>
      </c>
      <c r="AD10" s="16">
        <f t="shared" si="0"/>
        <v>52.9702823179792</v>
      </c>
      <c r="AE10" s="16">
        <f t="shared" si="0"/>
        <v>81.9465081723626</v>
      </c>
      <c r="AF10" s="16">
        <f t="shared" si="0"/>
        <v>79</v>
      </c>
      <c r="AG10" s="16">
        <f t="shared" si="0"/>
        <v>52.9702823179792</v>
      </c>
      <c r="AH10" s="16">
        <f t="shared" si="0"/>
        <v>37.9465081723626</v>
      </c>
      <c r="AI10" s="16">
        <f t="shared" si="0"/>
        <v>0</v>
      </c>
      <c r="AJ10" s="16">
        <f t="shared" si="0"/>
        <v>0</v>
      </c>
      <c r="AK10" s="16">
        <f t="shared" si="0"/>
        <v>45</v>
      </c>
    </row>
    <row r="11" ht="23.25" customHeight="1" spans="1:37">
      <c r="A11" s="10" t="s">
        <v>19</v>
      </c>
      <c r="B11" s="11">
        <v>16</v>
      </c>
      <c r="C11" s="11">
        <v>5</v>
      </c>
      <c r="D11" s="11">
        <v>11</v>
      </c>
      <c r="E11" s="11">
        <v>16</v>
      </c>
      <c r="F11" s="11">
        <v>5</v>
      </c>
      <c r="G11" s="11">
        <v>4</v>
      </c>
      <c r="H11" s="11">
        <v>0</v>
      </c>
      <c r="I11" s="11">
        <v>0</v>
      </c>
      <c r="J11" s="11">
        <v>7</v>
      </c>
      <c r="K11" s="13">
        <v>51</v>
      </c>
      <c r="L11" s="13">
        <v>40.7696879643388</v>
      </c>
      <c r="M11" s="13">
        <f t="shared" si="1"/>
        <v>42.5854383358098</v>
      </c>
      <c r="N11" s="13">
        <v>51</v>
      </c>
      <c r="O11" s="13">
        <v>40.7696879643388</v>
      </c>
      <c r="P11" s="13">
        <v>32.5854383358098</v>
      </c>
      <c r="Q11" s="13">
        <v>0</v>
      </c>
      <c r="R11" s="13">
        <v>0</v>
      </c>
      <c r="S11" s="13">
        <v>10</v>
      </c>
      <c r="T11" s="15">
        <v>25</v>
      </c>
      <c r="U11" s="15">
        <v>6</v>
      </c>
      <c r="V11" s="15">
        <v>2</v>
      </c>
      <c r="W11" s="15">
        <v>25</v>
      </c>
      <c r="X11" s="15">
        <v>6</v>
      </c>
      <c r="Y11" s="15">
        <v>2</v>
      </c>
      <c r="Z11" s="15">
        <v>0</v>
      </c>
      <c r="AA11" s="15">
        <v>0</v>
      </c>
      <c r="AB11" s="15">
        <v>0</v>
      </c>
      <c r="AC11" s="16">
        <f t="shared" si="2"/>
        <v>92</v>
      </c>
      <c r="AD11" s="16">
        <f t="shared" si="0"/>
        <v>51.7696879643388</v>
      </c>
      <c r="AE11" s="16">
        <f t="shared" si="0"/>
        <v>55.5854383358098</v>
      </c>
      <c r="AF11" s="16">
        <f t="shared" si="0"/>
        <v>92</v>
      </c>
      <c r="AG11" s="16">
        <f t="shared" si="0"/>
        <v>51.7696879643388</v>
      </c>
      <c r="AH11" s="16">
        <f t="shared" si="0"/>
        <v>38.5854383358098</v>
      </c>
      <c r="AI11" s="16">
        <f t="shared" si="0"/>
        <v>0</v>
      </c>
      <c r="AJ11" s="16">
        <f t="shared" si="0"/>
        <v>0</v>
      </c>
      <c r="AK11" s="16">
        <f t="shared" si="0"/>
        <v>17</v>
      </c>
    </row>
    <row r="12" ht="23.25" customHeight="1" spans="1:37">
      <c r="A12" s="10" t="s">
        <v>20</v>
      </c>
      <c r="B12" s="11">
        <v>4</v>
      </c>
      <c r="C12" s="11">
        <v>1</v>
      </c>
      <c r="D12" s="11">
        <v>2</v>
      </c>
      <c r="E12" s="11">
        <v>4</v>
      </c>
      <c r="F12" s="11">
        <v>1</v>
      </c>
      <c r="G12" s="11">
        <v>2</v>
      </c>
      <c r="H12" s="11">
        <v>0</v>
      </c>
      <c r="I12" s="11">
        <v>0</v>
      </c>
      <c r="J12" s="11">
        <v>2</v>
      </c>
      <c r="K12" s="13">
        <v>35</v>
      </c>
      <c r="L12" s="13">
        <v>27.9791976225854</v>
      </c>
      <c r="M12" s="13">
        <f t="shared" si="1"/>
        <v>26.3625557206538</v>
      </c>
      <c r="N12" s="13">
        <v>35</v>
      </c>
      <c r="O12" s="13">
        <v>27.9791976225854</v>
      </c>
      <c r="P12" s="13">
        <v>22.3625557206538</v>
      </c>
      <c r="Q12" s="13">
        <v>0</v>
      </c>
      <c r="R12" s="13">
        <v>0</v>
      </c>
      <c r="S12" s="13">
        <v>4</v>
      </c>
      <c r="T12" s="15">
        <v>2</v>
      </c>
      <c r="U12" s="15">
        <v>0</v>
      </c>
      <c r="V12" s="15">
        <v>0</v>
      </c>
      <c r="W12" s="15">
        <v>2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6">
        <f t="shared" si="2"/>
        <v>41</v>
      </c>
      <c r="AD12" s="16">
        <f t="shared" si="0"/>
        <v>28.9791976225854</v>
      </c>
      <c r="AE12" s="16">
        <f t="shared" si="0"/>
        <v>28.3625557206538</v>
      </c>
      <c r="AF12" s="16">
        <f t="shared" si="0"/>
        <v>41</v>
      </c>
      <c r="AG12" s="16">
        <f t="shared" si="0"/>
        <v>28.9791976225854</v>
      </c>
      <c r="AH12" s="16">
        <f t="shared" si="0"/>
        <v>24.3625557206538</v>
      </c>
      <c r="AI12" s="16">
        <f t="shared" si="0"/>
        <v>0</v>
      </c>
      <c r="AJ12" s="16">
        <f t="shared" si="0"/>
        <v>0</v>
      </c>
      <c r="AK12" s="16">
        <f t="shared" si="0"/>
        <v>6</v>
      </c>
    </row>
    <row r="13" ht="23.25" customHeight="1" spans="1:37">
      <c r="A13" s="10" t="s">
        <v>21</v>
      </c>
      <c r="B13" s="11">
        <v>13</v>
      </c>
      <c r="C13" s="11">
        <v>4</v>
      </c>
      <c r="D13" s="11">
        <v>9</v>
      </c>
      <c r="E13" s="11">
        <v>13</v>
      </c>
      <c r="F13" s="11">
        <v>4</v>
      </c>
      <c r="G13" s="11">
        <v>3</v>
      </c>
      <c r="H13" s="11">
        <v>0</v>
      </c>
      <c r="I13" s="11">
        <v>0</v>
      </c>
      <c r="J13" s="11">
        <v>6</v>
      </c>
      <c r="K13" s="13">
        <v>15</v>
      </c>
      <c r="L13" s="13">
        <v>11.9910846953938</v>
      </c>
      <c r="M13" s="13">
        <f t="shared" si="1"/>
        <v>19.5839524517088</v>
      </c>
      <c r="N13" s="13">
        <v>15</v>
      </c>
      <c r="O13" s="13">
        <v>11.9910846953938</v>
      </c>
      <c r="P13" s="13">
        <v>9.58395245170877</v>
      </c>
      <c r="Q13" s="13">
        <v>0</v>
      </c>
      <c r="R13" s="13">
        <v>0</v>
      </c>
      <c r="S13" s="13">
        <v>10</v>
      </c>
      <c r="T13" s="15">
        <v>9</v>
      </c>
      <c r="U13" s="15">
        <v>2</v>
      </c>
      <c r="V13" s="15">
        <v>0</v>
      </c>
      <c r="W13" s="15">
        <v>9</v>
      </c>
      <c r="X13" s="15">
        <v>2</v>
      </c>
      <c r="Y13" s="15">
        <v>0</v>
      </c>
      <c r="Z13" s="15">
        <v>0</v>
      </c>
      <c r="AA13" s="15">
        <v>0</v>
      </c>
      <c r="AB13" s="15">
        <v>0</v>
      </c>
      <c r="AC13" s="16">
        <f t="shared" si="2"/>
        <v>37</v>
      </c>
      <c r="AD13" s="16">
        <f t="shared" si="0"/>
        <v>17.9910846953938</v>
      </c>
      <c r="AE13" s="16">
        <f t="shared" si="0"/>
        <v>28.5839524517088</v>
      </c>
      <c r="AF13" s="16">
        <f t="shared" si="0"/>
        <v>37</v>
      </c>
      <c r="AG13" s="16">
        <f t="shared" si="0"/>
        <v>17.9910846953938</v>
      </c>
      <c r="AH13" s="16">
        <f t="shared" si="0"/>
        <v>12.5839524517088</v>
      </c>
      <c r="AI13" s="16">
        <f t="shared" si="0"/>
        <v>0</v>
      </c>
      <c r="AJ13" s="16">
        <f t="shared" si="0"/>
        <v>0</v>
      </c>
      <c r="AK13" s="16">
        <f t="shared" si="0"/>
        <v>16</v>
      </c>
    </row>
    <row r="14" ht="23.25" customHeight="1" spans="1:37">
      <c r="A14" s="10" t="s">
        <v>22</v>
      </c>
      <c r="B14" s="11">
        <v>46</v>
      </c>
      <c r="C14" s="11">
        <v>12</v>
      </c>
      <c r="D14" s="11">
        <v>31</v>
      </c>
      <c r="E14" s="11">
        <v>46</v>
      </c>
      <c r="F14" s="11">
        <v>12</v>
      </c>
      <c r="G14" s="11">
        <v>10</v>
      </c>
      <c r="H14" s="11">
        <v>0</v>
      </c>
      <c r="I14" s="11">
        <v>0</v>
      </c>
      <c r="J14" s="11">
        <v>21</v>
      </c>
      <c r="K14" s="13">
        <v>106</v>
      </c>
      <c r="L14" s="13">
        <v>84.7369985141159</v>
      </c>
      <c r="M14" s="13">
        <f t="shared" si="1"/>
        <v>88.7265973254086</v>
      </c>
      <c r="N14" s="13">
        <v>106</v>
      </c>
      <c r="O14" s="13">
        <v>84.7369985141159</v>
      </c>
      <c r="P14" s="13">
        <v>67.7265973254086</v>
      </c>
      <c r="Q14" s="13">
        <v>0</v>
      </c>
      <c r="R14" s="13">
        <v>0</v>
      </c>
      <c r="S14" s="13">
        <v>21</v>
      </c>
      <c r="T14" s="15">
        <v>15</v>
      </c>
      <c r="U14" s="15">
        <v>1</v>
      </c>
      <c r="V14" s="15">
        <v>0</v>
      </c>
      <c r="W14" s="15">
        <v>15</v>
      </c>
      <c r="X14" s="15">
        <v>1</v>
      </c>
      <c r="Y14" s="15">
        <v>0</v>
      </c>
      <c r="Z14" s="15">
        <v>0</v>
      </c>
      <c r="AA14" s="15">
        <v>0</v>
      </c>
      <c r="AB14" s="15">
        <v>0</v>
      </c>
      <c r="AC14" s="16">
        <f t="shared" si="2"/>
        <v>167</v>
      </c>
      <c r="AD14" s="16">
        <f t="shared" si="0"/>
        <v>97.7369985141159</v>
      </c>
      <c r="AE14" s="16">
        <f t="shared" si="0"/>
        <v>119.726597325409</v>
      </c>
      <c r="AF14" s="16">
        <f t="shared" si="0"/>
        <v>167</v>
      </c>
      <c r="AG14" s="16">
        <f t="shared" si="0"/>
        <v>97.7369985141159</v>
      </c>
      <c r="AH14" s="16">
        <f t="shared" si="0"/>
        <v>77.7265973254086</v>
      </c>
      <c r="AI14" s="16">
        <f t="shared" si="0"/>
        <v>0</v>
      </c>
      <c r="AJ14" s="16">
        <f t="shared" si="0"/>
        <v>0</v>
      </c>
      <c r="AK14" s="16">
        <f t="shared" si="0"/>
        <v>42</v>
      </c>
    </row>
    <row r="15" ht="23.25" customHeight="1" spans="1:37">
      <c r="A15" s="10" t="s">
        <v>23</v>
      </c>
      <c r="B15" s="11">
        <v>40</v>
      </c>
      <c r="C15" s="11">
        <v>11</v>
      </c>
      <c r="D15" s="11">
        <v>27</v>
      </c>
      <c r="E15" s="11">
        <v>40</v>
      </c>
      <c r="F15" s="11">
        <v>10</v>
      </c>
      <c r="G15" s="11">
        <v>9</v>
      </c>
      <c r="H15" s="11">
        <v>0</v>
      </c>
      <c r="I15" s="11">
        <v>0</v>
      </c>
      <c r="J15" s="11">
        <v>19</v>
      </c>
      <c r="K15" s="13">
        <v>80</v>
      </c>
      <c r="L15" s="13">
        <v>63.9524517087667</v>
      </c>
      <c r="M15" s="13">
        <f t="shared" si="1"/>
        <v>71.1144130757801</v>
      </c>
      <c r="N15" s="13">
        <v>80</v>
      </c>
      <c r="O15" s="13">
        <v>63.9524517087667</v>
      </c>
      <c r="P15" s="13">
        <v>51.1144130757801</v>
      </c>
      <c r="Q15" s="13">
        <v>0</v>
      </c>
      <c r="R15" s="13">
        <v>0</v>
      </c>
      <c r="S15" s="13">
        <v>20</v>
      </c>
      <c r="T15" s="15">
        <v>33</v>
      </c>
      <c r="U15" s="15">
        <v>1</v>
      </c>
      <c r="V15" s="15">
        <v>0</v>
      </c>
      <c r="W15" s="15">
        <v>33</v>
      </c>
      <c r="X15" s="15">
        <v>1</v>
      </c>
      <c r="Y15" s="15">
        <v>0</v>
      </c>
      <c r="Z15" s="15">
        <v>0</v>
      </c>
      <c r="AA15" s="15">
        <v>0</v>
      </c>
      <c r="AB15" s="15">
        <v>0</v>
      </c>
      <c r="AC15" s="16">
        <f t="shared" si="2"/>
        <v>153</v>
      </c>
      <c r="AD15" s="16">
        <f t="shared" si="0"/>
        <v>75.9524517087667</v>
      </c>
      <c r="AE15" s="16">
        <f t="shared" si="0"/>
        <v>98.1144130757801</v>
      </c>
      <c r="AF15" s="16">
        <f t="shared" si="0"/>
        <v>153</v>
      </c>
      <c r="AG15" s="16">
        <f t="shared" si="0"/>
        <v>74.9524517087667</v>
      </c>
      <c r="AH15" s="16">
        <f t="shared" si="0"/>
        <v>60.1144130757801</v>
      </c>
      <c r="AI15" s="16">
        <f t="shared" si="0"/>
        <v>0</v>
      </c>
      <c r="AJ15" s="16">
        <f t="shared" si="0"/>
        <v>0</v>
      </c>
      <c r="AK15" s="16">
        <f t="shared" si="0"/>
        <v>39</v>
      </c>
    </row>
    <row r="16" ht="23.25" customHeight="1" spans="1:37">
      <c r="A16" s="10" t="s">
        <v>24</v>
      </c>
      <c r="B16" s="11">
        <v>5</v>
      </c>
      <c r="C16" s="11">
        <v>2</v>
      </c>
      <c r="D16" s="11">
        <v>4</v>
      </c>
      <c r="E16" s="11">
        <v>5</v>
      </c>
      <c r="F16" s="11">
        <v>2</v>
      </c>
      <c r="G16" s="11">
        <v>1</v>
      </c>
      <c r="H16" s="11">
        <v>0</v>
      </c>
      <c r="I16" s="11">
        <v>0</v>
      </c>
      <c r="J16" s="11">
        <v>2</v>
      </c>
      <c r="K16" s="13">
        <v>16</v>
      </c>
      <c r="L16" s="13">
        <v>12.7904903417533</v>
      </c>
      <c r="M16" s="13">
        <f t="shared" si="1"/>
        <v>12.222882615156</v>
      </c>
      <c r="N16" s="13">
        <v>16</v>
      </c>
      <c r="O16" s="13">
        <v>12.7904903417533</v>
      </c>
      <c r="P16" s="13">
        <v>10.222882615156</v>
      </c>
      <c r="Q16" s="13">
        <v>0</v>
      </c>
      <c r="R16" s="13">
        <v>0</v>
      </c>
      <c r="S16" s="13">
        <v>2</v>
      </c>
      <c r="T16" s="15">
        <v>2</v>
      </c>
      <c r="U16" s="15">
        <v>0</v>
      </c>
      <c r="V16" s="15">
        <v>0</v>
      </c>
      <c r="W16" s="15">
        <v>2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6">
        <f t="shared" si="2"/>
        <v>23</v>
      </c>
      <c r="AD16" s="16">
        <f t="shared" si="0"/>
        <v>14.7904903417533</v>
      </c>
      <c r="AE16" s="16">
        <f t="shared" si="0"/>
        <v>16.222882615156</v>
      </c>
      <c r="AF16" s="16">
        <f t="shared" si="0"/>
        <v>23</v>
      </c>
      <c r="AG16" s="16">
        <f t="shared" si="0"/>
        <v>14.7904903417533</v>
      </c>
      <c r="AH16" s="16">
        <f t="shared" si="0"/>
        <v>11.222882615156</v>
      </c>
      <c r="AI16" s="16">
        <f t="shared" si="0"/>
        <v>0</v>
      </c>
      <c r="AJ16" s="16">
        <f t="shared" si="0"/>
        <v>0</v>
      </c>
      <c r="AK16" s="16">
        <f t="shared" si="0"/>
        <v>4</v>
      </c>
    </row>
    <row r="17" ht="23.25" customHeight="1" spans="1:37">
      <c r="A17" s="10" t="s">
        <v>25</v>
      </c>
      <c r="B17" s="11">
        <v>27</v>
      </c>
      <c r="C17" s="11">
        <v>8</v>
      </c>
      <c r="D17" s="11">
        <v>18</v>
      </c>
      <c r="E17" s="11">
        <v>27</v>
      </c>
      <c r="F17" s="11">
        <v>8</v>
      </c>
      <c r="G17" s="11">
        <v>6</v>
      </c>
      <c r="H17" s="11">
        <v>0</v>
      </c>
      <c r="I17" s="11">
        <v>0</v>
      </c>
      <c r="J17" s="11">
        <v>11</v>
      </c>
      <c r="K17" s="13">
        <v>70</v>
      </c>
      <c r="L17" s="13">
        <v>55.9583952451709</v>
      </c>
      <c r="M17" s="13">
        <f t="shared" si="1"/>
        <v>62.7251114413076</v>
      </c>
      <c r="N17" s="13">
        <v>70</v>
      </c>
      <c r="O17" s="13">
        <v>55.9583952451709</v>
      </c>
      <c r="P17" s="13">
        <v>44.7251114413076</v>
      </c>
      <c r="Q17" s="13">
        <v>0</v>
      </c>
      <c r="R17" s="13">
        <v>0</v>
      </c>
      <c r="S17" s="13">
        <v>18</v>
      </c>
      <c r="T17" s="15">
        <v>7</v>
      </c>
      <c r="U17" s="15">
        <v>1</v>
      </c>
      <c r="V17" s="15">
        <v>0</v>
      </c>
      <c r="W17" s="15">
        <v>7</v>
      </c>
      <c r="X17" s="15">
        <v>1</v>
      </c>
      <c r="Y17" s="15">
        <v>0</v>
      </c>
      <c r="Z17" s="15">
        <v>0</v>
      </c>
      <c r="AA17" s="15">
        <v>0</v>
      </c>
      <c r="AB17" s="15">
        <v>0</v>
      </c>
      <c r="AC17" s="16">
        <f t="shared" si="2"/>
        <v>104</v>
      </c>
      <c r="AD17" s="16">
        <f t="shared" si="0"/>
        <v>64.9583952451709</v>
      </c>
      <c r="AE17" s="16">
        <f t="shared" si="0"/>
        <v>80.7251114413076</v>
      </c>
      <c r="AF17" s="16">
        <f t="shared" si="0"/>
        <v>104</v>
      </c>
      <c r="AG17" s="16">
        <f t="shared" si="0"/>
        <v>64.9583952451709</v>
      </c>
      <c r="AH17" s="16">
        <f t="shared" si="0"/>
        <v>50.7251114413076</v>
      </c>
      <c r="AI17" s="16">
        <f t="shared" si="0"/>
        <v>0</v>
      </c>
      <c r="AJ17" s="16">
        <f t="shared" si="0"/>
        <v>0</v>
      </c>
      <c r="AK17" s="16">
        <f t="shared" si="0"/>
        <v>29</v>
      </c>
    </row>
    <row r="18" ht="23.25" customHeight="1" spans="1:37">
      <c r="A18" s="10" t="s">
        <v>26</v>
      </c>
      <c r="B18" s="11">
        <v>24</v>
      </c>
      <c r="C18" s="11">
        <v>6</v>
      </c>
      <c r="D18" s="11">
        <v>16</v>
      </c>
      <c r="E18" s="11">
        <v>24</v>
      </c>
      <c r="F18" s="11">
        <v>7</v>
      </c>
      <c r="G18" s="11">
        <v>5</v>
      </c>
      <c r="H18" s="11">
        <v>0</v>
      </c>
      <c r="I18" s="11">
        <v>0</v>
      </c>
      <c r="J18" s="11">
        <v>10</v>
      </c>
      <c r="K18" s="13">
        <v>70</v>
      </c>
      <c r="L18" s="13">
        <v>55.9583952451709</v>
      </c>
      <c r="M18" s="13">
        <f t="shared" si="1"/>
        <v>61.7251114413076</v>
      </c>
      <c r="N18" s="13">
        <v>70</v>
      </c>
      <c r="O18" s="13">
        <v>55.9583952451709</v>
      </c>
      <c r="P18" s="13">
        <v>44.7251114413076</v>
      </c>
      <c r="Q18" s="13">
        <v>0</v>
      </c>
      <c r="R18" s="13">
        <v>0</v>
      </c>
      <c r="S18" s="13">
        <v>17</v>
      </c>
      <c r="T18" s="15">
        <v>18</v>
      </c>
      <c r="U18" s="15">
        <v>0</v>
      </c>
      <c r="V18" s="15">
        <v>0</v>
      </c>
      <c r="W18" s="15">
        <v>18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6">
        <f t="shared" si="2"/>
        <v>112</v>
      </c>
      <c r="AD18" s="16">
        <f t="shared" si="0"/>
        <v>61.9583952451709</v>
      </c>
      <c r="AE18" s="16">
        <f t="shared" si="0"/>
        <v>77.7251114413076</v>
      </c>
      <c r="AF18" s="16">
        <f t="shared" si="0"/>
        <v>112</v>
      </c>
      <c r="AG18" s="16">
        <f t="shared" si="0"/>
        <v>62.9583952451709</v>
      </c>
      <c r="AH18" s="16">
        <f t="shared" si="0"/>
        <v>49.7251114413076</v>
      </c>
      <c r="AI18" s="16">
        <f t="shared" si="0"/>
        <v>0</v>
      </c>
      <c r="AJ18" s="16">
        <f t="shared" si="0"/>
        <v>0</v>
      </c>
      <c r="AK18" s="16">
        <f t="shared" si="0"/>
        <v>27</v>
      </c>
    </row>
    <row r="19" ht="23.25" customHeight="1" spans="1:37">
      <c r="A19" s="10" t="s">
        <v>27</v>
      </c>
      <c r="B19" s="11">
        <v>21</v>
      </c>
      <c r="C19" s="11">
        <v>6</v>
      </c>
      <c r="D19" s="11">
        <v>15</v>
      </c>
      <c r="E19" s="11">
        <v>21</v>
      </c>
      <c r="F19" s="11">
        <v>6</v>
      </c>
      <c r="G19" s="11">
        <v>5</v>
      </c>
      <c r="H19" s="11">
        <v>0</v>
      </c>
      <c r="I19" s="11">
        <v>0</v>
      </c>
      <c r="J19" s="11">
        <v>9</v>
      </c>
      <c r="K19" s="13">
        <v>59</v>
      </c>
      <c r="L19" s="13">
        <v>47.1649331352155</v>
      </c>
      <c r="M19" s="13">
        <f t="shared" si="1"/>
        <v>54.6968796433878</v>
      </c>
      <c r="N19" s="13">
        <v>59</v>
      </c>
      <c r="O19" s="13">
        <v>47.1649331352155</v>
      </c>
      <c r="P19" s="13">
        <v>37.6968796433878</v>
      </c>
      <c r="Q19" s="13">
        <v>0</v>
      </c>
      <c r="R19" s="13">
        <v>0</v>
      </c>
      <c r="S19" s="13">
        <v>17</v>
      </c>
      <c r="T19" s="15">
        <v>4</v>
      </c>
      <c r="U19" s="15">
        <v>0</v>
      </c>
      <c r="V19" s="15">
        <v>0</v>
      </c>
      <c r="W19" s="15">
        <v>4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6">
        <f t="shared" si="2"/>
        <v>84</v>
      </c>
      <c r="AD19" s="16">
        <f t="shared" si="0"/>
        <v>53.1649331352155</v>
      </c>
      <c r="AE19" s="16">
        <f t="shared" si="0"/>
        <v>69.6968796433878</v>
      </c>
      <c r="AF19" s="16">
        <f t="shared" si="0"/>
        <v>84</v>
      </c>
      <c r="AG19" s="16">
        <f t="shared" si="0"/>
        <v>53.1649331352155</v>
      </c>
      <c r="AH19" s="16">
        <f t="shared" si="0"/>
        <v>42.6968796433878</v>
      </c>
      <c r="AI19" s="16">
        <f t="shared" si="0"/>
        <v>0</v>
      </c>
      <c r="AJ19" s="16">
        <f t="shared" si="0"/>
        <v>0</v>
      </c>
      <c r="AK19" s="16">
        <f t="shared" si="0"/>
        <v>26</v>
      </c>
    </row>
    <row r="20" ht="23.25" customHeight="1" spans="1:37">
      <c r="A20" s="10" t="s">
        <v>28</v>
      </c>
      <c r="B20" s="11">
        <v>268</v>
      </c>
      <c r="C20" s="11">
        <v>75</v>
      </c>
      <c r="D20" s="11">
        <v>183</v>
      </c>
      <c r="E20" s="11">
        <v>268</v>
      </c>
      <c r="F20" s="11">
        <v>75</v>
      </c>
      <c r="G20" s="11">
        <v>61</v>
      </c>
      <c r="H20" s="11">
        <v>0</v>
      </c>
      <c r="I20" s="11">
        <v>0</v>
      </c>
      <c r="J20" s="11">
        <v>122</v>
      </c>
      <c r="K20" s="13">
        <v>673</v>
      </c>
      <c r="L20" s="13">
        <v>538</v>
      </c>
      <c r="M20" s="13">
        <f t="shared" si="1"/>
        <v>630</v>
      </c>
      <c r="N20" s="13">
        <v>673</v>
      </c>
      <c r="O20" s="13">
        <v>538</v>
      </c>
      <c r="P20" s="13">
        <v>430</v>
      </c>
      <c r="Q20" s="13">
        <v>0</v>
      </c>
      <c r="R20" s="13">
        <v>0</v>
      </c>
      <c r="S20" s="13">
        <f>SUM(S8:S19)</f>
        <v>200</v>
      </c>
      <c r="T20" s="15">
        <f>SUM(T8:T19)</f>
        <v>141</v>
      </c>
      <c r="U20" s="15">
        <f>SUM(U8:U19)</f>
        <v>33</v>
      </c>
      <c r="V20" s="15">
        <f>SUM(V8:V19)</f>
        <v>6</v>
      </c>
      <c r="W20" s="15">
        <f t="shared" ref="W20:Y20" si="3">SUM(W8:W19)</f>
        <v>141</v>
      </c>
      <c r="X20" s="15">
        <f t="shared" si="3"/>
        <v>33</v>
      </c>
      <c r="Y20" s="15">
        <f t="shared" si="3"/>
        <v>6</v>
      </c>
      <c r="Z20" s="15">
        <v>0</v>
      </c>
      <c r="AA20" s="15">
        <v>0</v>
      </c>
      <c r="AB20" s="15">
        <v>0</v>
      </c>
      <c r="AC20" s="16">
        <f t="shared" ref="AC20:AH20" si="4">B20+K20+T20</f>
        <v>1082</v>
      </c>
      <c r="AD20" s="16">
        <f t="shared" si="4"/>
        <v>646</v>
      </c>
      <c r="AE20" s="16">
        <f t="shared" si="4"/>
        <v>819</v>
      </c>
      <c r="AF20" s="16">
        <f t="shared" si="4"/>
        <v>1082</v>
      </c>
      <c r="AG20" s="16">
        <f t="shared" si="4"/>
        <v>646</v>
      </c>
      <c r="AH20" s="16">
        <f t="shared" si="4"/>
        <v>497</v>
      </c>
      <c r="AI20" s="16">
        <f t="shared" si="0"/>
        <v>0</v>
      </c>
      <c r="AJ20" s="16">
        <f t="shared" si="0"/>
        <v>0</v>
      </c>
      <c r="AK20" s="16">
        <f t="shared" si="0"/>
        <v>322</v>
      </c>
    </row>
    <row r="21" spans="2:28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2:28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2:28">
      <c r="B23" s="12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2"/>
      <c r="O23" s="12"/>
      <c r="P23" s="12"/>
      <c r="Q23" s="12"/>
      <c r="R23" s="12"/>
      <c r="S23" s="12"/>
      <c r="T23" s="14"/>
      <c r="U23" s="14"/>
      <c r="V23" s="14"/>
      <c r="W23" s="12"/>
      <c r="X23" s="12"/>
      <c r="Y23" s="12"/>
      <c r="Z23" s="12"/>
      <c r="AA23" s="12"/>
      <c r="AB23" s="12"/>
    </row>
    <row r="24" spans="2:28">
      <c r="B24" s="12"/>
      <c r="C24" s="12"/>
      <c r="D24" s="12"/>
      <c r="E24" s="12"/>
      <c r="F24" s="12"/>
      <c r="G24" s="12"/>
      <c r="H24" s="12"/>
      <c r="I24" s="12"/>
      <c r="J24" s="12"/>
      <c r="K24" s="14"/>
      <c r="L24" s="14"/>
      <c r="M24" s="14"/>
      <c r="N24" s="12"/>
      <c r="O24" s="12"/>
      <c r="P24" s="12"/>
      <c r="Q24" s="12"/>
      <c r="R24" s="12"/>
      <c r="S24" s="12"/>
      <c r="T24" s="14"/>
      <c r="U24" s="14"/>
      <c r="V24" s="14"/>
      <c r="W24" s="12"/>
      <c r="X24" s="12"/>
      <c r="Y24" s="12"/>
      <c r="Z24" s="12"/>
      <c r="AA24" s="12"/>
      <c r="AB24" s="12"/>
    </row>
    <row r="25" spans="2:28">
      <c r="B25" s="12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2"/>
      <c r="O25" s="12"/>
      <c r="P25" s="12"/>
      <c r="Q25" s="12"/>
      <c r="R25" s="12"/>
      <c r="S25" s="12"/>
      <c r="T25" s="14"/>
      <c r="U25" s="14"/>
      <c r="V25" s="14"/>
      <c r="W25" s="12"/>
      <c r="X25" s="12"/>
      <c r="Y25" s="12"/>
      <c r="Z25" s="12"/>
      <c r="AA25" s="12"/>
      <c r="AB25" s="12"/>
    </row>
    <row r="26" spans="2:28">
      <c r="B26" s="12"/>
      <c r="C26" s="12"/>
      <c r="D26" s="12"/>
      <c r="E26" s="12"/>
      <c r="F26" s="12"/>
      <c r="G26" s="12"/>
      <c r="H26" s="12"/>
      <c r="I26" s="12"/>
      <c r="J26" s="12"/>
      <c r="K26" s="14"/>
      <c r="L26" s="14"/>
      <c r="M26" s="14"/>
      <c r="N26" s="12"/>
      <c r="O26" s="12"/>
      <c r="P26" s="12"/>
      <c r="Q26" s="12"/>
      <c r="R26" s="12"/>
      <c r="S26" s="12"/>
      <c r="T26" s="14"/>
      <c r="U26" s="14"/>
      <c r="V26" s="14"/>
      <c r="W26" s="12"/>
      <c r="X26" s="12"/>
      <c r="Y26" s="12"/>
      <c r="Z26" s="12"/>
      <c r="AA26" s="12"/>
      <c r="AB26" s="12"/>
    </row>
    <row r="27" spans="2:28">
      <c r="B27" s="12"/>
      <c r="C27" s="12"/>
      <c r="D27" s="12"/>
      <c r="E27" s="12"/>
      <c r="F27" s="12"/>
      <c r="G27" s="12"/>
      <c r="H27" s="12"/>
      <c r="I27" s="12"/>
      <c r="J27" s="12"/>
      <c r="K27" s="14"/>
      <c r="L27" s="14"/>
      <c r="M27" s="14"/>
      <c r="N27" s="12"/>
      <c r="O27" s="12"/>
      <c r="P27" s="12"/>
      <c r="Q27" s="12"/>
      <c r="R27" s="12"/>
      <c r="S27" s="12"/>
      <c r="T27" s="14"/>
      <c r="U27" s="14"/>
      <c r="V27" s="14"/>
      <c r="W27" s="12"/>
      <c r="X27" s="12"/>
      <c r="Y27" s="12"/>
      <c r="Z27" s="12"/>
      <c r="AA27" s="12"/>
      <c r="AB27" s="12"/>
    </row>
    <row r="28" spans="2:28">
      <c r="B28" s="12"/>
      <c r="C28" s="12"/>
      <c r="D28" s="12"/>
      <c r="E28" s="12"/>
      <c r="F28" s="12"/>
      <c r="G28" s="12"/>
      <c r="H28" s="12"/>
      <c r="I28" s="12"/>
      <c r="J28" s="12"/>
      <c r="K28" s="14"/>
      <c r="L28" s="14"/>
      <c r="M28" s="14"/>
      <c r="N28" s="12"/>
      <c r="O28" s="12"/>
      <c r="P28" s="12"/>
      <c r="Q28" s="12"/>
      <c r="R28" s="12"/>
      <c r="S28" s="12"/>
      <c r="T28" s="14"/>
      <c r="U28" s="14"/>
      <c r="V28" s="14"/>
      <c r="W28" s="12"/>
      <c r="X28" s="12"/>
      <c r="Y28" s="12"/>
      <c r="Z28" s="12"/>
      <c r="AA28" s="12"/>
      <c r="AB28" s="12"/>
    </row>
    <row r="29" spans="2:28">
      <c r="B29" s="12"/>
      <c r="C29" s="12"/>
      <c r="D29" s="12"/>
      <c r="E29" s="12"/>
      <c r="F29" s="12"/>
      <c r="G29" s="12"/>
      <c r="H29" s="12"/>
      <c r="I29" s="12"/>
      <c r="J29" s="12"/>
      <c r="K29" s="14"/>
      <c r="L29" s="14"/>
      <c r="M29" s="14"/>
      <c r="N29" s="12"/>
      <c r="O29" s="12"/>
      <c r="P29" s="12"/>
      <c r="Q29" s="12"/>
      <c r="R29" s="12"/>
      <c r="S29" s="12"/>
      <c r="T29" s="14"/>
      <c r="U29" s="14"/>
      <c r="V29" s="14"/>
      <c r="W29" s="12"/>
      <c r="X29" s="12"/>
      <c r="Y29" s="12"/>
      <c r="Z29" s="12"/>
      <c r="AA29" s="12"/>
      <c r="AB29" s="12"/>
    </row>
    <row r="30" spans="2:28">
      <c r="B30" s="12"/>
      <c r="C30" s="12"/>
      <c r="D30" s="12"/>
      <c r="E30" s="12"/>
      <c r="F30" s="12"/>
      <c r="G30" s="12"/>
      <c r="H30" s="12"/>
      <c r="I30" s="12"/>
      <c r="J30" s="12"/>
      <c r="K30" s="14"/>
      <c r="L30" s="14"/>
      <c r="M30" s="14"/>
      <c r="N30" s="12"/>
      <c r="O30" s="12"/>
      <c r="P30" s="12"/>
      <c r="Q30" s="12"/>
      <c r="R30" s="12"/>
      <c r="S30" s="12"/>
      <c r="T30" s="14"/>
      <c r="U30" s="14"/>
      <c r="V30" s="14"/>
      <c r="W30" s="12"/>
      <c r="X30" s="12"/>
      <c r="Y30" s="12"/>
      <c r="Z30" s="12"/>
      <c r="AA30" s="12"/>
      <c r="AB30" s="12"/>
    </row>
    <row r="31" spans="2:28">
      <c r="B31" s="12"/>
      <c r="C31" s="12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2"/>
      <c r="O31" s="12"/>
      <c r="P31" s="12"/>
      <c r="Q31" s="12"/>
      <c r="R31" s="12"/>
      <c r="S31" s="12"/>
      <c r="T31" s="14"/>
      <c r="U31" s="14"/>
      <c r="V31" s="14"/>
      <c r="W31" s="12"/>
      <c r="X31" s="12"/>
      <c r="Y31" s="12"/>
      <c r="Z31" s="12"/>
      <c r="AA31" s="12"/>
      <c r="AB31" s="12"/>
    </row>
    <row r="32" spans="2:28">
      <c r="B32" s="12"/>
      <c r="C32" s="12"/>
      <c r="D32" s="12"/>
      <c r="E32" s="12"/>
      <c r="F32" s="12"/>
      <c r="G32" s="12"/>
      <c r="H32" s="12"/>
      <c r="I32" s="12"/>
      <c r="J32" s="12"/>
      <c r="K32" s="14"/>
      <c r="L32" s="14"/>
      <c r="M32" s="14"/>
      <c r="N32" s="12"/>
      <c r="O32" s="12"/>
      <c r="P32" s="12"/>
      <c r="Q32" s="12"/>
      <c r="R32" s="12"/>
      <c r="S32" s="12"/>
      <c r="T32" s="14"/>
      <c r="U32" s="14"/>
      <c r="V32" s="14"/>
      <c r="W32" s="12"/>
      <c r="X32" s="12"/>
      <c r="Y32" s="12"/>
      <c r="Z32" s="12"/>
      <c r="AA32" s="12"/>
      <c r="AB32" s="12"/>
    </row>
    <row r="33" spans="2:28">
      <c r="B33" s="12"/>
      <c r="C33" s="12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2"/>
      <c r="O33" s="12"/>
      <c r="P33" s="12"/>
      <c r="Q33" s="12"/>
      <c r="R33" s="12"/>
      <c r="S33" s="12"/>
      <c r="T33" s="14"/>
      <c r="U33" s="14"/>
      <c r="V33" s="14"/>
      <c r="W33" s="12"/>
      <c r="X33" s="12"/>
      <c r="Y33" s="12"/>
      <c r="Z33" s="12"/>
      <c r="AA33" s="12"/>
      <c r="AB33" s="12"/>
    </row>
    <row r="34" spans="2:28">
      <c r="B34" s="12"/>
      <c r="C34" s="12"/>
      <c r="D34" s="12"/>
      <c r="E34" s="12"/>
      <c r="F34" s="12"/>
      <c r="G34" s="12"/>
      <c r="H34" s="12"/>
      <c r="I34" s="12"/>
      <c r="J34" s="12"/>
      <c r="K34" s="14"/>
      <c r="L34" s="14"/>
      <c r="M34" s="14"/>
      <c r="N34" s="12"/>
      <c r="O34" s="12"/>
      <c r="P34" s="12"/>
      <c r="Q34" s="12"/>
      <c r="R34" s="12"/>
      <c r="S34" s="12"/>
      <c r="T34" s="14"/>
      <c r="U34" s="14"/>
      <c r="V34" s="14"/>
      <c r="W34" s="12"/>
      <c r="X34" s="12"/>
      <c r="Y34" s="12"/>
      <c r="Z34" s="12"/>
      <c r="AA34" s="12"/>
      <c r="AB34" s="12"/>
    </row>
    <row r="35" spans="2:28">
      <c r="B35" s="12"/>
      <c r="C35" s="12"/>
      <c r="D35" s="12"/>
      <c r="E35" s="12"/>
      <c r="F35" s="12"/>
      <c r="G35" s="12"/>
      <c r="H35" s="12"/>
      <c r="I35" s="12"/>
      <c r="J35" s="12"/>
      <c r="K35" s="14"/>
      <c r="L35" s="14"/>
      <c r="M35" s="14"/>
      <c r="N35" s="12"/>
      <c r="O35" s="12"/>
      <c r="P35" s="12"/>
      <c r="Q35" s="12"/>
      <c r="R35" s="12"/>
      <c r="S35" s="12"/>
      <c r="T35" s="14"/>
      <c r="U35" s="14"/>
      <c r="V35" s="14"/>
      <c r="W35" s="12"/>
      <c r="X35" s="12"/>
      <c r="Y35" s="12"/>
      <c r="Z35" s="12"/>
      <c r="AA35" s="12"/>
      <c r="AB35" s="12"/>
    </row>
    <row r="36" spans="2:28">
      <c r="B36" s="12"/>
      <c r="C36" s="12"/>
      <c r="D36" s="12"/>
      <c r="E36" s="12"/>
      <c r="F36" s="12"/>
      <c r="G36" s="12"/>
      <c r="H36" s="12"/>
      <c r="I36" s="12"/>
      <c r="J36" s="12"/>
      <c r="K36" s="14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2:28">
      <c r="B37" s="12"/>
      <c r="C37" s="12"/>
      <c r="D37" s="12"/>
      <c r="E37" s="12"/>
      <c r="F37" s="12"/>
      <c r="G37" s="12"/>
      <c r="H37" s="12"/>
      <c r="I37" s="12"/>
      <c r="J37" s="12"/>
      <c r="K37" s="14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2:28">
      <c r="B38" s="12"/>
      <c r="C38" s="12"/>
      <c r="D38" s="12"/>
      <c r="E38" s="12"/>
      <c r="F38" s="12"/>
      <c r="G38" s="12"/>
      <c r="H38" s="12"/>
      <c r="I38" s="12"/>
      <c r="J38" s="12"/>
      <c r="K38" s="14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2:28">
      <c r="B39" s="12"/>
      <c r="C39" s="12"/>
      <c r="D39" s="12"/>
      <c r="E39" s="12"/>
      <c r="F39" s="12"/>
      <c r="G39" s="12"/>
      <c r="H39" s="12"/>
      <c r="I39" s="12"/>
      <c r="J39" s="12"/>
      <c r="K39" s="14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2:28">
      <c r="B40" s="12"/>
      <c r="C40" s="12"/>
      <c r="D40" s="12"/>
      <c r="E40" s="12"/>
      <c r="F40" s="12"/>
      <c r="G40" s="12"/>
      <c r="H40" s="12"/>
      <c r="I40" s="12"/>
      <c r="J40" s="12"/>
      <c r="K40" s="14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2:28">
      <c r="B41" s="12"/>
      <c r="C41" s="12"/>
      <c r="D41" s="12"/>
      <c r="E41" s="12"/>
      <c r="F41" s="12"/>
      <c r="G41" s="12"/>
      <c r="H41" s="12"/>
      <c r="I41" s="12"/>
      <c r="J41" s="12"/>
      <c r="K41" s="14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2:28">
      <c r="B42" s="12"/>
      <c r="C42" s="12"/>
      <c r="D42" s="12"/>
      <c r="E42" s="12"/>
      <c r="F42" s="12"/>
      <c r="G42" s="12"/>
      <c r="H42" s="12"/>
      <c r="I42" s="12"/>
      <c r="J42" s="12"/>
      <c r="K42" s="14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2:28">
      <c r="B43" s="12"/>
      <c r="C43" s="12"/>
      <c r="D43" s="12"/>
      <c r="E43" s="12"/>
      <c r="F43" s="12"/>
      <c r="G43" s="12"/>
      <c r="H43" s="12"/>
      <c r="I43" s="12"/>
      <c r="J43" s="12"/>
      <c r="K43" s="14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2:28">
      <c r="B44" s="12"/>
      <c r="C44" s="12"/>
      <c r="D44" s="12"/>
      <c r="E44" s="12"/>
      <c r="F44" s="12"/>
      <c r="G44" s="12"/>
      <c r="H44" s="12"/>
      <c r="I44" s="12"/>
      <c r="J44" s="12"/>
      <c r="K44" s="14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2:28">
      <c r="B45" s="12"/>
      <c r="C45" s="12"/>
      <c r="D45" s="12"/>
      <c r="E45" s="12"/>
      <c r="F45" s="12"/>
      <c r="G45" s="12"/>
      <c r="H45" s="12"/>
      <c r="I45" s="12"/>
      <c r="J45" s="12"/>
      <c r="K45" s="14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2:28">
      <c r="B46" s="12"/>
      <c r="C46" s="12"/>
      <c r="D46" s="12"/>
      <c r="E46" s="12"/>
      <c r="F46" s="12"/>
      <c r="G46" s="12"/>
      <c r="H46" s="12"/>
      <c r="I46" s="12"/>
      <c r="J46" s="12"/>
      <c r="K46" s="14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2:28">
      <c r="B47" s="12"/>
      <c r="C47" s="12"/>
      <c r="D47" s="12"/>
      <c r="E47" s="12"/>
      <c r="F47" s="12"/>
      <c r="G47" s="12"/>
      <c r="H47" s="12"/>
      <c r="I47" s="12"/>
      <c r="J47" s="12"/>
      <c r="K47" s="14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2:28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2:28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2:28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2:28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2:28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2:28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2:28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2:28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2:28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2:28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2:28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2:28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2:28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2:28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spans="2:28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2:28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2:28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2:28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spans="2:28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spans="2:28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spans="2:28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2:28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2:28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2:28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2:28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2:28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2:28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2:28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spans="2:28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2:28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spans="2:28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2:28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2:28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2:28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2:28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2:28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2:28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2:28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spans="2:28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2:28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2:28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spans="2:28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2:28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2:28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2:28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2:28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2:28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2:28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</sheetData>
  <mergeCells count="20">
    <mergeCell ref="A1:AK1"/>
    <mergeCell ref="A4:AK4"/>
    <mergeCell ref="B5:J5"/>
    <mergeCell ref="K5:S5"/>
    <mergeCell ref="T5:AB5"/>
    <mergeCell ref="AC5:AK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5:A7"/>
    <mergeCell ref="A2:AK3"/>
  </mergeCells>
  <printOptions horizontalCentered="1"/>
  <pageMargins left="0.118055555555556" right="0.118055555555556" top="0.747916666666667" bottom="0.747916666666667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2018-07-19T14:25:00Z</cp:lastPrinted>
  <dcterms:modified xsi:type="dcterms:W3CDTF">2018-11-05T00:30:16Z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2052-10.1.0.7643</vt:lpwstr>
  </property>
</Properties>
</file>