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tabRatio="917" firstSheet="7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</externalReferences>
  <definedNames>
    <definedName name="_xlnm.Print_Area" localSheetId="2">全市指标!$A$1:$D$18</definedName>
  </definedNames>
  <calcPr calcId="144525"/>
</workbook>
</file>

<file path=xl/sharedStrings.xml><?xml version="1.0" encoding="utf-8"?>
<sst xmlns="http://schemas.openxmlformats.org/spreadsheetml/2006/main" count="507" uniqueCount="230">
  <si>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2022.7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</si>
  <si>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</si>
  <si>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</si>
  <si>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</si>
  <si>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</si>
  <si>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</si>
  <si>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</si>
  <si>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</si>
  <si>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</si>
  <si>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</si>
  <si>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</si>
  <si>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</si>
  <si>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2022年1-7月主要经济指标完成情况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</si>
  <si>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</si>
  <si>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</si>
  <si>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</si>
  <si>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</si>
  <si>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</si>
  <si>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</si>
  <si>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</si>
  <si>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</si>
  <si>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</si>
  <si>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</si>
  <si>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</si>
  <si>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</si>
  <si>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</si>
  <si>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</si>
  <si>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</si>
  <si>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</si>
  <si>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</si>
  <si>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</si>
  <si>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</si>
  <si>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</si>
  <si>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</si>
  <si>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</si>
  <si>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</si>
  <si>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</si>
  <si>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</si>
  <si>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</si>
  <si>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二季度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</si>
  <si>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</si>
  <si>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</si>
  <si>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</si>
  <si>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</si>
  <si>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</si>
  <si>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</si>
  <si>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</si>
  <si>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</si>
  <si>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</si>
  <si>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</si>
  <si>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</si>
  <si>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</si>
  <si>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三次产业结构（%）</t>
  </si>
  <si>
    <t>26.4:31.5:42.1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</si>
  <si>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</si>
  <si>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</si>
  <si>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</si>
  <si>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</si>
  <si>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</si>
  <si>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</si>
  <si>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</si>
  <si>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</si>
  <si>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</si>
  <si>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7月</t>
  </si>
  <si>
    <t>1-7月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</si>
  <si>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</si>
  <si>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</si>
  <si>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</si>
  <si>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</si>
  <si>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</si>
  <si>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</si>
  <si>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</si>
  <si>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</si>
  <si>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</si>
  <si>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</si>
  <si>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</si>
  <si>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</si>
  <si>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</si>
  <si>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</si>
  <si>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</si>
  <si>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</si>
  <si>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</si>
  <si>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</si>
  <si>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</si>
  <si>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</si>
  <si>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</si>
  <si>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</si>
  <si>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</si>
  <si>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</si>
  <si>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</si>
  <si>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</si>
  <si>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</si>
  <si>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</si>
  <si>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</si>
  <si>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</si>
  <si>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</si>
  <si>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</si>
  <si>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</si>
  <si>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</si>
  <si>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</si>
  <si>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</si>
  <si>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</si>
  <si>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</si>
  <si>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</si>
  <si>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</si>
  <si>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</si>
  <si>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</si>
  <si>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</si>
  <si>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</si>
  <si>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</si>
  <si>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</si>
  <si>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</si>
  <si>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</si>
  <si>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</si>
  <si>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</si>
  <si>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</si>
  <si>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</si>
  <si>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二、商品销售额（1-6月）</t>
  </si>
  <si>
    <t>三、住宿餐饮业营业额（1-6月）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</si>
  <si>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</si>
  <si>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</si>
  <si>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</si>
  <si>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</si>
  <si>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</si>
  <si>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</si>
  <si>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</si>
  <si>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</si>
  <si>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</si>
  <si>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</si>
  <si>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</si>
  <si>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</si>
  <si>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</si>
  <si>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</si>
  <si>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</si>
  <si>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</si>
  <si>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</si>
  <si>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</si>
  <si>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</si>
  <si>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</si>
  <si>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</si>
  <si>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</si>
  <si>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</si>
  <si>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</si>
  <si>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</si>
  <si>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</si>
  <si>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</si>
  <si>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</si>
  <si>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</si>
  <si>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</si>
  <si>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</si>
  <si>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</si>
  <si>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</si>
  <si>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</si>
  <si>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</si>
  <si>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</si>
  <si>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</si>
  <si>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</si>
  <si>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</si>
  <si>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</si>
  <si>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</si>
  <si>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</si>
  <si>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</si>
  <si>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</si>
  <si>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</si>
  <si>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</si>
  <si>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</si>
  <si>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</si>
  <si>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</si>
  <si>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</si>
  <si>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</si>
  <si>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</si>
  <si>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</si>
  <si>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</si>
  <si>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</si>
  <si>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</si>
  <si>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</si>
  <si>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</si>
  <si>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</si>
  <si>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</si>
  <si>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</si>
  <si>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</si>
  <si>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</si>
  <si>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</si>
  <si>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</si>
  <si>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</si>
  <si>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</si>
  <si>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</si>
  <si>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</si>
  <si>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</si>
  <si>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</si>
  <si>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</si>
  <si>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</si>
  <si>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</si>
  <si>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</si>
  <si>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</si>
  <si>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</si>
  <si>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</si>
  <si>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</si>
  <si>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</si>
  <si>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</si>
  <si>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</si>
  <si>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</si>
  <si>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</si>
  <si>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</si>
  <si>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</si>
  <si>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</si>
  <si>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一、生产总值（二季度）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</si>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</sst>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\$#,##0;\(\$#,##0\)"/>
    <numFmt numFmtId="178" formatCode="0.00_);[Red]\(0.00\)"/>
    <numFmt numFmtId="179" formatCode="0_);\(0\)"/>
    <numFmt numFmtId="180" formatCode="_-* #,##0&quot;$&quot;_-;\-* #,##0&quot;$&quot;_-;_-* &quot;-&quot;&quot;$&quot;_-;_-@_-"/>
    <numFmt numFmtId="181" formatCode="0.0"/>
    <numFmt numFmtId="182" formatCode="_-&quot;$&quot;\ * #,##0.00_-;_-&quot;$&quot;\ * #,##0.00\-;_-&quot;$&quot;\ * &quot;-&quot;??_-;_-@_-"/>
    <numFmt numFmtId="183" formatCode="0.00_)"/>
    <numFmt numFmtId="184" formatCode="#,##0.0_);\(#,##0.0\)"/>
    <numFmt numFmtId="185" formatCode="#,##0;\-#,##0;&quot;-&quot;"/>
    <numFmt numFmtId="186" formatCode="_-&quot;$&quot;* #,##0_-;\-&quot;$&quot;* #,##0_-;_-&quot;$&quot;* &quot;-&quot;_-;_-@_-"/>
    <numFmt numFmtId="187" formatCode="_-* #,##0.00_-;\-* #,##0.00_-;_-* &quot;-&quot;??_-;_-@_-"/>
    <numFmt numFmtId="188" formatCode="_(&quot;$&quot;* #,##0_);_(&quot;$&quot;* \(#,##0\);_(&quot;$&quot;* &quot;-&quot;_);_(@_)"/>
    <numFmt numFmtId="189" formatCode="_-&quot;$&quot;\ * #,##0_-;_-&quot;$&quot;\ * #,##0\-;_-&quot;$&quot;\ * &quot;-&quot;_-;_-@_-"/>
    <numFmt numFmtId="190" formatCode="0.00_ "/>
    <numFmt numFmtId="191" formatCode="\$#,##0.00;\(\$#,##0.00\)"/>
    <numFmt numFmtId="192" formatCode="&quot;$&quot;#,##0_);[Red]\(&quot;$&quot;#,##0\)"/>
    <numFmt numFmtId="193" formatCode="0.0_ "/>
    <numFmt numFmtId="194" formatCode="&quot;$&quot;\ #,##0.00_-;[Red]&quot;$&quot;\ #,##0.00\-"/>
    <numFmt numFmtId="195" formatCode="0_ "/>
    <numFmt numFmtId="196" formatCode="&quot;$&quot;#,##0.00_);[Red]\(&quot;$&quot;#,##0.00\)"/>
    <numFmt numFmtId="197" formatCode="_-* #,##0.00_$_-;\-* #,##0.00_$_-;_-* &quot;-&quot;??_$_-;_-@_-"/>
    <numFmt numFmtId="198" formatCode="_-* #,##0_$_-;\-* #,##0_$_-;_-* &quot;-&quot;_$_-;_-@_-"/>
    <numFmt numFmtId="199" formatCode="&quot;$&quot;\ #,##0_-;[Red]&quot;$&quot;\ #,##0\-"/>
    <numFmt numFmtId="200" formatCode="_(&quot;$&quot;* #,##0.00_);_(&quot;$&quot;* \(#,##0.00\);_(&quot;$&quot;* &quot;-&quot;??_);_(@_)"/>
    <numFmt numFmtId="201" formatCode="yy\.mm\.dd"/>
    <numFmt numFmtId="202" formatCode="#,##0.0"/>
    <numFmt numFmtId="203" formatCode="#,##0;\(#,##0\)"/>
    <numFmt numFmtId="204" formatCode="#\ ??/??"/>
    <numFmt numFmtId="205" formatCode="_-* #,##0.00&quot;$&quot;_-;\-* #,##0.00&quot;$&quot;_-;_-* &quot;-&quot;??&quot;$&quot;_-;_-@_-"/>
    <numFmt numFmtId="206" formatCode="0_);[Red]\(0\)"/>
    <numFmt numFmtId="207" formatCode="#,##0.0_ "/>
  </numFmts>
  <fonts count="1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2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33" fillId="0" borderId="0">
      <alignment horizontal="center" wrapText="1"/>
      <protection locked="0"/>
    </xf>
    <xf numFmtId="41" fontId="1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43" fillId="0" borderId="0"/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55" fillId="30" borderId="30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6" fillId="0" borderId="0"/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7" fillId="30" borderId="23" applyNumberFormat="0" applyAlignment="0" applyProtection="0">
      <alignment vertical="center"/>
    </xf>
    <xf numFmtId="0" fontId="58" fillId="31" borderId="31" applyNumberFormat="0" applyAlignment="0" applyProtection="0">
      <alignment vertical="center"/>
    </xf>
    <xf numFmtId="0" fontId="6" fillId="0" borderId="0"/>
    <xf numFmtId="0" fontId="29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" fillId="0" borderId="0"/>
    <xf numFmtId="0" fontId="29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" fillId="0" borderId="0"/>
    <xf numFmtId="0" fontId="52" fillId="0" borderId="27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0" fillId="0" borderId="0"/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70" fillId="0" borderId="0"/>
    <xf numFmtId="0" fontId="70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183" fontId="72" fillId="0" borderId="0"/>
    <xf numFmtId="0" fontId="27" fillId="24" borderId="0" applyNumberFormat="0" applyBorder="0" applyAlignment="0" applyProtection="0">
      <alignment vertical="center"/>
    </xf>
    <xf numFmtId="0" fontId="43" fillId="0" borderId="0"/>
    <xf numFmtId="0" fontId="73" fillId="12" borderId="0" applyNumberFormat="0" applyBorder="0" applyAlignment="0" applyProtection="0">
      <alignment vertical="center"/>
    </xf>
    <xf numFmtId="0" fontId="43" fillId="0" borderId="0">
      <protection locked="0"/>
    </xf>
    <xf numFmtId="4" fontId="6" fillId="0" borderId="0" applyFont="0" applyFill="0" applyBorder="0" applyAlignment="0" applyProtection="0"/>
    <xf numFmtId="0" fontId="2" fillId="18" borderId="0" applyNumberFormat="0" applyBorder="0" applyAlignment="0" applyProtection="0"/>
    <xf numFmtId="0" fontId="74" fillId="0" borderId="0"/>
    <xf numFmtId="0" fontId="68" fillId="0" borderId="0" applyNumberFormat="0" applyFill="0" applyBorder="0" applyAlignment="0" applyProtection="0">
      <alignment vertical="center"/>
    </xf>
    <xf numFmtId="0" fontId="75" fillId="0" borderId="0"/>
    <xf numFmtId="0" fontId="0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43" fillId="0" borderId="0"/>
    <xf numFmtId="0" fontId="0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7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77" fillId="0" borderId="0"/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3" fillId="0" borderId="0"/>
    <xf numFmtId="0" fontId="27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3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83" fillId="0" borderId="0"/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70" fillId="0" borderId="0">
      <protection locked="0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3" fillId="35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32" fillId="13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63" borderId="0" applyNumberFormat="0" applyFont="0" applyBorder="0" applyAlignment="0" applyProtection="0"/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94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37" fontId="89" fillId="0" borderId="0"/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left"/>
    </xf>
    <xf numFmtId="0" fontId="28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98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0" borderId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199" fontId="74" fillId="0" borderId="0"/>
    <xf numFmtId="0" fontId="0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3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56" fillId="0" borderId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95" fillId="65" borderId="8"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97" fillId="25" borderId="2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0" fillId="0" borderId="0"/>
    <xf numFmtId="0" fontId="29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191" fontId="83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201" fontId="74" fillId="0" borderId="10" applyFill="0" applyProtection="0">
      <alignment horizontal="right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1" fillId="0" borderId="0"/>
    <xf numFmtId="0" fontId="29" fillId="20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32" fillId="13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5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9" fillId="3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102" fillId="0" borderId="0" applyProtection="0"/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4" fillId="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14" borderId="0" applyNumberFormat="0" applyBorder="0" applyAlignment="0" applyProtection="0"/>
    <xf numFmtId="20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83" fillId="0" borderId="0"/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78" fillId="0" borderId="38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85" fillId="0" borderId="42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56" fillId="0" borderId="0"/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185" fontId="96" fillId="0" borderId="0" applyFill="0" applyBorder="0" applyAlignment="0"/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203" fontId="83" fillId="0" borderId="0"/>
    <xf numFmtId="0" fontId="34" fillId="24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68" fillId="0" borderId="36" applyNumberFormat="0" applyFill="0" applyAlignment="0" applyProtection="0">
      <alignment vertical="center"/>
    </xf>
    <xf numFmtId="177" fontId="83" fillId="0" borderId="0"/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2" fillId="0" borderId="0" applyProtection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7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4" fillId="0" borderId="43" applyNumberFormat="0" applyAlignment="0" applyProtection="0">
      <alignment horizontal="left" vertical="center"/>
    </xf>
    <xf numFmtId="0" fontId="50" fillId="27" borderId="0" applyNumberFormat="0" applyBorder="0" applyAlignment="0" applyProtection="0">
      <alignment vertical="center"/>
    </xf>
    <xf numFmtId="0" fontId="104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7" fillId="0" borderId="0" applyProtection="0"/>
    <xf numFmtId="0" fontId="27" fillId="5" borderId="0" applyNumberFormat="0" applyBorder="0" applyAlignment="0" applyProtection="0">
      <alignment vertical="center"/>
    </xf>
    <xf numFmtId="0" fontId="104" fillId="0" borderId="0" applyProtection="0"/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4" fontId="108" fillId="66" borderId="0"/>
    <xf numFmtId="9" fontId="6" fillId="0" borderId="0" applyFont="0" applyFill="0" applyBorder="0" applyAlignment="0" applyProtection="0"/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84" fontId="109" fillId="67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189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96" fontId="6" fillId="0" borderId="0" applyFont="0" applyFill="0" applyBorder="0" applyAlignment="0" applyProtection="0"/>
    <xf numFmtId="0" fontId="44" fillId="6" borderId="0" applyNumberFormat="0" applyBorder="0" applyAlignment="0" applyProtection="0"/>
    <xf numFmtId="189" fontId="6" fillId="0" borderId="0" applyFont="0" applyFill="0" applyBorder="0" applyAlignment="0" applyProtection="0"/>
    <xf numFmtId="0" fontId="66" fillId="36" borderId="0" applyNumberFormat="0" applyBorder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08" fillId="0" borderId="0"/>
    <xf numFmtId="0" fontId="70" fillId="0" borderId="0"/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204" fontId="6" fillId="0" borderId="0" applyFont="0" applyFill="0" applyProtection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111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79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112" fillId="0" borderId="0" applyNumberFormat="0" applyFill="0" applyBorder="0" applyAlignment="0" applyProtection="0"/>
    <xf numFmtId="0" fontId="95" fillId="65" borderId="8">
      <protection locked="0"/>
    </xf>
    <xf numFmtId="0" fontId="95" fillId="65" borderId="8">
      <protection locked="0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102" fillId="0" borderId="45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1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7" fillId="5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right"/>
    </xf>
    <xf numFmtId="0" fontId="71" fillId="0" borderId="3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1" fontId="9" fillId="0" borderId="2">
      <alignment vertical="center"/>
      <protection locked="0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" fillId="0" borderId="0"/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5" fillId="0" borderId="11" applyNumberFormat="0" applyFill="0" applyProtection="0">
      <alignment horizontal="center"/>
    </xf>
    <xf numFmtId="0" fontId="34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6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1" fontId="9" fillId="0" borderId="2">
      <alignment vertical="center"/>
      <protection locked="0"/>
    </xf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0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11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8" fillId="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4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/>
    <xf numFmtId="0" fontId="79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1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1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81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81" fontId="9" fillId="0" borderId="2">
      <alignment vertical="center"/>
      <protection locked="0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85" fillId="0" borderId="4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4" fillId="0" borderId="40" applyNumberFormat="0" applyFill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1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1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97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181" fontId="9" fillId="0" borderId="2">
      <alignment vertical="center"/>
      <protection locked="0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left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1" fontId="74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6" fontId="6" fillId="0" borderId="5" xfId="0" applyNumberFormat="1" applyFont="1" applyFill="1" applyBorder="1" applyAlignment="1">
      <alignment horizontal="center" vertical="center"/>
    </xf>
    <xf numFmtId="19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90" fontId="7" fillId="0" borderId="8" xfId="3028" applyNumberFormat="1" applyFont="1" applyFill="1" applyBorder="1" applyAlignment="1" applyProtection="1">
      <alignment horizontal="center" vertical="center" wrapText="1"/>
    </xf>
    <xf numFmtId="193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90" fontId="9" fillId="0" borderId="8" xfId="3028" applyNumberFormat="1" applyFont="1" applyFill="1" applyBorder="1" applyAlignment="1" applyProtection="1">
      <alignment horizontal="center" vertical="center" wrapText="1"/>
    </xf>
    <xf numFmtId="193" fontId="9" fillId="0" borderId="9" xfId="3028" applyNumberFormat="1" applyFont="1" applyFill="1" applyBorder="1" applyAlignment="1" applyProtection="1">
      <alignment horizontal="center" vertical="center" wrapText="1"/>
    </xf>
    <xf numFmtId="195" fontId="8" fillId="0" borderId="8" xfId="0" applyNumberFormat="1" applyFont="1" applyBorder="1" applyAlignment="1">
      <alignment horizontal="center" vertical="center"/>
    </xf>
    <xf numFmtId="193" fontId="8" fillId="0" borderId="8" xfId="0" applyNumberFormat="1" applyFont="1" applyBorder="1" applyAlignment="1">
      <alignment horizontal="center" vertical="center"/>
    </xf>
    <xf numFmtId="190" fontId="7" fillId="0" borderId="8" xfId="0" applyNumberFormat="1" applyFont="1" applyFill="1" applyBorder="1" applyAlignment="1">
      <alignment horizontal="center" vertical="center" wrapText="1"/>
    </xf>
    <xf numFmtId="19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93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190" fontId="7" fillId="0" borderId="11" xfId="0" applyNumberFormat="1" applyFont="1" applyFill="1" applyBorder="1" applyAlignment="1">
      <alignment horizontal="center" vertical="center" wrapText="1"/>
    </xf>
    <xf numFmtId="193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193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90" fontId="9" fillId="0" borderId="8" xfId="220" applyNumberFormat="1" applyFont="1" applyFill="1" applyBorder="1" applyAlignment="1">
      <alignment horizontal="center" vertical="center" wrapText="1"/>
    </xf>
    <xf numFmtId="193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90" fontId="9" fillId="0" borderId="8" xfId="3028" applyNumberFormat="1" applyFont="1" applyFill="1" applyBorder="1" applyAlignment="1" applyProtection="1">
      <alignment horizontal="right" vertical="center" wrapText="1"/>
    </xf>
    <xf numFmtId="0" fontId="2" fillId="0" borderId="9" xfId="944" applyNumberFormat="1" applyFont="1" applyFill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9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90" fontId="9" fillId="0" borderId="11" xfId="3028" applyNumberFormat="1" applyFont="1" applyFill="1" applyBorder="1" applyAlignment="1" applyProtection="1">
      <alignment horizontal="right" vertical="center" wrapText="1"/>
    </xf>
    <xf numFmtId="193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190" fontId="9" fillId="0" borderId="8" xfId="0" applyNumberFormat="1" applyFont="1" applyFill="1" applyBorder="1" applyAlignment="1">
      <alignment horizontal="right" vertical="center" wrapText="1"/>
    </xf>
    <xf numFmtId="19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178" fontId="4" fillId="0" borderId="8" xfId="0" applyNumberFormat="1" applyFont="1" applyBorder="1" applyAlignment="1">
      <alignment horizontal="center" vertical="center"/>
    </xf>
    <xf numFmtId="19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95" fontId="6" fillId="0" borderId="9" xfId="0" applyNumberFormat="1" applyFont="1" applyFill="1" applyBorder="1" applyAlignment="1">
      <alignment horizontal="center" vertical="center"/>
    </xf>
    <xf numFmtId="193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93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93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195" fontId="0" fillId="0" borderId="0" xfId="0" applyNumberFormat="1">
      <alignment vertical="center"/>
    </xf>
    <xf numFmtId="0" fontId="0" fillId="0" borderId="0" xfId="0" applyFill="1">
      <alignment vertical="center"/>
    </xf>
    <xf numFmtId="195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95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95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95" fontId="0" fillId="0" borderId="7" xfId="0" applyNumberFormat="1" applyBorder="1">
      <alignment vertical="center"/>
    </xf>
    <xf numFmtId="207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95" fontId="0" fillId="0" borderId="17" xfId="0" applyNumberFormat="1" applyBorder="1">
      <alignment vertical="center"/>
    </xf>
    <xf numFmtId="207" fontId="0" fillId="0" borderId="18" xfId="0" applyNumberFormat="1" applyFont="1" applyFill="1" applyBorder="1" applyAlignment="1" applyProtection="1">
      <alignment vertical="center"/>
    </xf>
    <xf numFmtId="193" fontId="0" fillId="0" borderId="0" xfId="0" applyNumberFormat="1" applyFill="1">
      <alignment vertical="center"/>
    </xf>
    <xf numFmtId="195" fontId="3" fillId="0" borderId="5" xfId="0" applyNumberFormat="1" applyFont="1" applyBorder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195" fontId="3" fillId="0" borderId="8" xfId="0" applyNumberFormat="1" applyFont="1" applyBorder="1" applyAlignment="1">
      <alignment horizontal="center" vertical="center"/>
    </xf>
    <xf numFmtId="195" fontId="3" fillId="0" borderId="0" xfId="0" applyNumberFormat="1" applyFont="1" applyAlignment="1">
      <alignment horizontal="center" vertical="center"/>
    </xf>
    <xf numFmtId="193" fontId="3" fillId="0" borderId="9" xfId="0" applyNumberFormat="1" applyFont="1" applyBorder="1" applyAlignment="1">
      <alignment horizontal="center" vertical="center"/>
    </xf>
    <xf numFmtId="193" fontId="13" fillId="0" borderId="9" xfId="0" applyNumberFormat="1" applyFont="1" applyBorder="1" applyAlignment="1">
      <alignment horizontal="center" vertical="center"/>
    </xf>
    <xf numFmtId="195" fontId="3" fillId="0" borderId="17" xfId="0" applyNumberFormat="1" applyFont="1" applyBorder="1" applyAlignment="1">
      <alignment horizontal="center" vertical="center"/>
    </xf>
    <xf numFmtId="193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90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90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95" fontId="15" fillId="0" borderId="5" xfId="0" applyNumberFormat="1" applyFont="1" applyFill="1" applyBorder="1" applyAlignment="1">
      <alignment horizontal="center" vertical="center"/>
    </xf>
    <xf numFmtId="193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95" fontId="15" fillId="0" borderId="8" xfId="0" applyNumberFormat="1" applyFont="1" applyFill="1" applyBorder="1" applyAlignment="1">
      <alignment horizontal="center" vertical="center"/>
    </xf>
    <xf numFmtId="193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95" fontId="16" fillId="0" borderId="8" xfId="0" applyNumberFormat="1" applyFont="1" applyFill="1" applyBorder="1" applyAlignment="1">
      <alignment horizontal="center" vertical="center"/>
    </xf>
    <xf numFmtId="193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95" fontId="16" fillId="0" borderId="11" xfId="0" applyNumberFormat="1" applyFont="1" applyFill="1" applyBorder="1" applyAlignment="1">
      <alignment horizontal="center" vertical="center"/>
    </xf>
    <xf numFmtId="193" fontId="16" fillId="0" borderId="12" xfId="0" applyNumberFormat="1" applyFont="1" applyFill="1" applyBorder="1" applyAlignment="1">
      <alignment horizontal="center" vertical="center"/>
    </xf>
    <xf numFmtId="195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195" fontId="17" fillId="0" borderId="0" xfId="0" applyNumberFormat="1" applyFont="1" applyFill="1" applyAlignment="1">
      <alignment horizontal="center" vertical="center"/>
    </xf>
    <xf numFmtId="193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95" fontId="17" fillId="0" borderId="0" xfId="0" applyNumberFormat="1" applyFont="1" applyFill="1" applyBorder="1" applyAlignment="1">
      <alignment horizontal="center" vertical="center"/>
    </xf>
    <xf numFmtId="193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95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93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195" fontId="0" fillId="0" borderId="5" xfId="3655" applyNumberFormat="1" applyFont="1" applyFill="1" applyBorder="1" applyAlignment="1" applyProtection="1">
      <alignment horizontal="center" vertical="center"/>
    </xf>
    <xf numFmtId="195" fontId="0" fillId="0" borderId="8" xfId="0" applyNumberFormat="1" applyFill="1" applyBorder="1" applyAlignment="1">
      <alignment horizontal="center" vertical="center"/>
    </xf>
    <xf numFmtId="193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95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95" fontId="0" fillId="0" borderId="8" xfId="0" applyNumberFormat="1" applyFont="1" applyFill="1" applyBorder="1" applyAlignment="1" applyProtection="1">
      <alignment horizontal="center" vertical="center"/>
      <protection locked="0"/>
    </xf>
    <xf numFmtId="195" fontId="6" fillId="0" borderId="8" xfId="2240" applyNumberFormat="1" applyFill="1" applyBorder="1" applyAlignment="1">
      <alignment horizontal="center" vertical="center"/>
    </xf>
    <xf numFmtId="195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95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93" fontId="2" fillId="0" borderId="18" xfId="0" applyNumberFormat="1" applyFont="1" applyFill="1" applyBorder="1" applyAlignment="1">
      <alignment horizontal="center" vertical="center"/>
    </xf>
    <xf numFmtId="19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93" fontId="0" fillId="0" borderId="0" xfId="0" applyNumberForma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95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95" fontId="16" fillId="2" borderId="5" xfId="0" applyNumberFormat="1" applyFont="1" applyFill="1" applyBorder="1" applyAlignment="1">
      <alignment horizontal="center" vertical="center"/>
    </xf>
    <xf numFmtId="193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195" fontId="16" fillId="2" borderId="9" xfId="0" applyNumberFormat="1" applyFont="1" applyFill="1" applyBorder="1" applyAlignment="1">
      <alignment horizontal="center" vertical="center"/>
    </xf>
    <xf numFmtId="193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193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195" fontId="21" fillId="2" borderId="8" xfId="0" applyNumberFormat="1" applyFont="1" applyFill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195" fontId="21" fillId="2" borderId="11" xfId="0" applyNumberFormat="1" applyFont="1" applyFill="1" applyBorder="1" applyAlignment="1">
      <alignment horizontal="center" vertical="center"/>
    </xf>
    <xf numFmtId="193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195" fontId="3" fillId="0" borderId="8" xfId="2870" applyNumberFormat="1" applyFont="1" applyFill="1" applyBorder="1" applyAlignment="1">
      <alignment vertical="center"/>
    </xf>
    <xf numFmtId="193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193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95" fontId="3" fillId="0" borderId="19" xfId="2870" applyNumberFormat="1" applyFont="1" applyFill="1" applyBorder="1" applyAlignment="1">
      <alignment vertical="center"/>
    </xf>
    <xf numFmtId="193" fontId="3" fillId="0" borderId="18" xfId="2870" applyNumberFormat="1" applyFont="1" applyBorder="1" applyAlignment="1">
      <alignment horizontal="center" vertical="center"/>
    </xf>
    <xf numFmtId="193" fontId="0" fillId="0" borderId="0" xfId="0" applyNumberFormat="1">
      <alignment vertical="center"/>
    </xf>
    <xf numFmtId="193" fontId="1" fillId="0" borderId="0" xfId="0" applyNumberFormat="1" applyFont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93" fontId="19" fillId="0" borderId="15" xfId="0" applyNumberFormat="1" applyFont="1" applyBorder="1" applyAlignment="1">
      <alignment horizontal="center" vertical="center"/>
    </xf>
    <xf numFmtId="193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93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93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193" fontId="2" fillId="0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93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193" fontId="3" fillId="0" borderId="0" xfId="0" applyNumberFormat="1" applyFont="1" applyBorder="1">
      <alignment vertical="center"/>
    </xf>
    <xf numFmtId="193" fontId="4" fillId="0" borderId="14" xfId="0" applyNumberFormat="1" applyFont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right" vertical="center"/>
    </xf>
    <xf numFmtId="195" fontId="21" fillId="0" borderId="5" xfId="0" applyNumberFormat="1" applyFont="1" applyFill="1" applyBorder="1" applyAlignment="1">
      <alignment horizontal="right" vertical="center"/>
    </xf>
    <xf numFmtId="193" fontId="2" fillId="0" borderId="9" xfId="0" applyNumberFormat="1" applyFont="1" applyBorder="1" applyAlignment="1">
      <alignment horizontal="right" vertical="center"/>
    </xf>
    <xf numFmtId="195" fontId="21" fillId="0" borderId="8" xfId="0" applyNumberFormat="1" applyFont="1" applyFill="1" applyBorder="1" applyAlignment="1">
      <alignment horizontal="right" vertical="center"/>
    </xf>
    <xf numFmtId="190" fontId="2" fillId="0" borderId="9" xfId="0" applyNumberFormat="1" applyFont="1" applyBorder="1" applyAlignment="1">
      <alignment horizontal="right" vertical="center"/>
    </xf>
    <xf numFmtId="190" fontId="0" fillId="0" borderId="0" xfId="0" applyNumberFormat="1">
      <alignment vertical="center"/>
    </xf>
    <xf numFmtId="190" fontId="2" fillId="0" borderId="9" xfId="0" applyNumberFormat="1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195" fontId="21" fillId="0" borderId="19" xfId="0" applyNumberFormat="1" applyFont="1" applyFill="1" applyBorder="1" applyAlignment="1">
      <alignment horizontal="right" vertical="center"/>
    </xf>
    <xf numFmtId="190" fontId="2" fillId="3" borderId="18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193" fontId="10" fillId="0" borderId="0" xfId="0" applyNumberFormat="1" applyFont="1">
      <alignment vertical="center"/>
    </xf>
    <xf numFmtId="193" fontId="11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195" fontId="16" fillId="0" borderId="5" xfId="0" applyNumberFormat="1" applyFont="1" applyFill="1" applyBorder="1" applyAlignment="1">
      <alignment horizontal="right" vertical="center"/>
    </xf>
    <xf numFmtId="195" fontId="0" fillId="0" borderId="8" xfId="0" applyNumberFormat="1" applyFill="1" applyBorder="1" applyAlignment="1">
      <alignment horizontal="right" vertical="center"/>
    </xf>
    <xf numFmtId="195" fontId="16" fillId="0" borderId="8" xfId="0" applyNumberFormat="1" applyFont="1" applyFill="1" applyBorder="1" applyAlignment="1">
      <alignment horizontal="right" vertical="center"/>
    </xf>
    <xf numFmtId="195" fontId="0" fillId="0" borderId="19" xfId="0" applyNumberFormat="1" applyFill="1" applyBorder="1" applyAlignment="1">
      <alignment horizontal="right" vertical="center"/>
    </xf>
    <xf numFmtId="195" fontId="16" fillId="0" borderId="19" xfId="0" applyNumberFormat="1" applyFont="1" applyFill="1" applyBorder="1" applyAlignment="1">
      <alignment horizontal="right" vertical="center"/>
    </xf>
    <xf numFmtId="193" fontId="16" fillId="0" borderId="18" xfId="0" applyNumberFormat="1" applyFont="1" applyFill="1" applyBorder="1" applyAlignment="1">
      <alignment horizontal="center" vertical="center"/>
    </xf>
    <xf numFmtId="195" fontId="17" fillId="0" borderId="0" xfId="0" applyNumberFormat="1" applyFont="1" applyAlignment="1">
      <alignment horizontal="center" vertical="center"/>
    </xf>
    <xf numFmtId="0" fontId="23" fillId="0" borderId="0" xfId="0" applyFont="1" applyBorder="1">
      <alignment vertical="center"/>
    </xf>
    <xf numFmtId="193" fontId="24" fillId="0" borderId="0" xfId="0" applyNumberFormat="1" applyFont="1" applyBorder="1">
      <alignment vertical="center"/>
    </xf>
    <xf numFmtId="0" fontId="0" fillId="0" borderId="5" xfId="0" applyNumberFormat="1" applyBorder="1" applyAlignment="1">
      <alignment horizontal="right" vertical="center"/>
    </xf>
    <xf numFmtId="195" fontId="0" fillId="0" borderId="5" xfId="0" applyNumberFormat="1" applyBorder="1" applyAlignment="1">
      <alignment horizontal="right" vertical="center"/>
    </xf>
    <xf numFmtId="193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195" fontId="0" fillId="0" borderId="8" xfId="0" applyNumberFormat="1" applyBorder="1" applyAlignment="1">
      <alignment horizontal="right" vertical="center"/>
    </xf>
    <xf numFmtId="0" fontId="0" fillId="0" borderId="19" xfId="0" applyNumberFormat="1" applyBorder="1" applyAlignment="1">
      <alignment horizontal="right" vertical="center"/>
    </xf>
    <xf numFmtId="195" fontId="0" fillId="0" borderId="19" xfId="0" applyNumberFormat="1" applyBorder="1" applyAlignment="1">
      <alignment horizontal="right" vertical="center"/>
    </xf>
    <xf numFmtId="193" fontId="0" fillId="0" borderId="18" xfId="0" applyNumberFormat="1" applyBorder="1" applyAlignment="1">
      <alignment horizontal="center" vertical="center"/>
    </xf>
    <xf numFmtId="193" fontId="6" fillId="0" borderId="0" xfId="0" applyNumberFormat="1" applyFont="1" applyFill="1" applyBorder="1" applyAlignment="1">
      <alignment vertical="center"/>
    </xf>
    <xf numFmtId="195" fontId="4" fillId="3" borderId="15" xfId="0" applyNumberFormat="1" applyFont="1" applyFill="1" applyBorder="1" applyAlignment="1">
      <alignment horizontal="center" vertical="center"/>
    </xf>
    <xf numFmtId="195" fontId="3" fillId="3" borderId="5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95" fontId="0" fillId="0" borderId="8" xfId="0" applyNumberFormat="1" applyBorder="1">
      <alignment vertical="center"/>
    </xf>
    <xf numFmtId="195" fontId="0" fillId="0" borderId="19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2" fillId="0" borderId="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195" fontId="3" fillId="0" borderId="8" xfId="0" applyNumberFormat="1" applyFont="1" applyBorder="1">
      <alignment vertical="center"/>
    </xf>
    <xf numFmtId="195" fontId="3" fillId="0" borderId="11" xfId="0" applyNumberFormat="1" applyFont="1" applyBorder="1">
      <alignment vertical="center"/>
    </xf>
    <xf numFmtId="193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193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95" fontId="17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95" fontId="13" fillId="0" borderId="8" xfId="3143" applyNumberFormat="1" applyFont="1" applyBorder="1" applyAlignment="1" applyProtection="1">
      <alignment horizontal="center" vertical="center" wrapText="1"/>
    </xf>
    <xf numFmtId="193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93" fontId="10" fillId="0" borderId="9" xfId="0" applyNumberFormat="1" applyFont="1" applyBorder="1" applyAlignment="1">
      <alignment horizontal="center" vertical="center"/>
    </xf>
    <xf numFmtId="195" fontId="3" fillId="0" borderId="8" xfId="2870" applyNumberFormat="1" applyFont="1" applyFill="1" applyBorder="1" applyAlignment="1">
      <alignment horizontal="center" vertical="center"/>
    </xf>
    <xf numFmtId="195" fontId="3" fillId="0" borderId="7" xfId="0" applyNumberFormat="1" applyFont="1" applyBorder="1" applyAlignment="1">
      <alignment horizontal="center" vertical="center"/>
    </xf>
    <xf numFmtId="202" fontId="3" fillId="0" borderId="9" xfId="0" applyNumberFormat="1" applyFont="1" applyFill="1" applyBorder="1" applyAlignment="1">
      <alignment horizontal="center" vertical="center"/>
    </xf>
    <xf numFmtId="195" fontId="3" fillId="0" borderId="8" xfId="0" applyNumberFormat="1" applyFont="1" applyFill="1" applyBorder="1" applyAlignment="1">
      <alignment horizontal="center" vertical="center"/>
    </xf>
    <xf numFmtId="193" fontId="3" fillId="0" borderId="9" xfId="0" applyNumberFormat="1" applyFont="1" applyFill="1" applyBorder="1" applyAlignment="1">
      <alignment horizontal="center" vertical="center"/>
    </xf>
    <xf numFmtId="193" fontId="10" fillId="0" borderId="9" xfId="0" applyNumberFormat="1" applyFont="1" applyFill="1" applyBorder="1" applyAlignment="1">
      <alignment horizontal="center" vertical="center"/>
    </xf>
    <xf numFmtId="195" fontId="13" fillId="0" borderId="8" xfId="0" applyNumberFormat="1" applyFont="1" applyFill="1" applyBorder="1" applyAlignment="1">
      <alignment horizontal="center" vertical="center" wrapText="1"/>
    </xf>
    <xf numFmtId="193" fontId="25" fillId="0" borderId="9" xfId="2968" applyNumberFormat="1" applyFont="1" applyFill="1" applyBorder="1" applyAlignment="1">
      <alignment horizontal="center" vertical="center" wrapText="1"/>
    </xf>
    <xf numFmtId="195" fontId="13" fillId="0" borderId="8" xfId="2240" applyNumberFormat="1" applyFont="1" applyBorder="1" applyAlignment="1">
      <alignment horizontal="center" vertical="center"/>
    </xf>
    <xf numFmtId="0" fontId="11" fillId="0" borderId="7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195" fontId="13" fillId="4" borderId="19" xfId="0" applyNumberFormat="1" applyFont="1" applyFill="1" applyBorder="1" applyAlignment="1">
      <alignment horizontal="center" vertical="center"/>
    </xf>
    <xf numFmtId="193" fontId="25" fillId="4" borderId="18" xfId="0" applyNumberFormat="1" applyFont="1" applyFill="1" applyBorder="1" applyAlignment="1">
      <alignment horizontal="center" vertical="center"/>
    </xf>
    <xf numFmtId="195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20% - 强调文字颜色 1 2 3" xfId="504"/>
    <cellStyle name="60% - 强调文字颜色 5 10" xfId="505"/>
    <cellStyle name="好_奖励补助测算7.25" xfId="506"/>
    <cellStyle name="强调文字颜色 1 7 2" xfId="507"/>
    <cellStyle name="好_~4190974 7" xfId="508"/>
    <cellStyle name="差_财政供养人员 5" xfId="509"/>
    <cellStyle name="常规 11 5" xfId="510"/>
    <cellStyle name="好_2007年检察院案件数 7" xfId="511"/>
    <cellStyle name="Bad 4" xfId="512"/>
    <cellStyle name="差_义务教育阶段教职工人数（教育厅提供最终） 6" xfId="513"/>
    <cellStyle name="差_奖励补助测算5.24冯铸 3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常规_2022610112936328" xfId="3457"/>
    <cellStyle name="好_基础数据分析 5" xfId="3458"/>
    <cellStyle name="好_基础数据分析 6" xfId="3459"/>
    <cellStyle name="好_基础数据分析 7" xfId="3460"/>
    <cellStyle name="好_云南省2008年中小学教职工情况（教育厅提供20090101加工整理）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好_教育厅提供义务教育及高中教师人数（2009年1月6日） 6" xfId="3497"/>
    <cellStyle name="解释性文本 10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好_卫生部门" xfId="3502"/>
    <cellStyle name="警告文本 5 2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好_县级基础数据" xfId="3517"/>
    <cellStyle name="千位分隔 3 9" xfId="3518"/>
    <cellStyle name="好_业务工作量指标" xfId="3519"/>
    <cellStyle name="计算 5" xfId="3520"/>
    <cellStyle name="好_业务工作量指标 2" xfId="3521"/>
    <cellStyle name="计算 5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汇总 10" xfId="3560"/>
    <cellStyle name="千位分隔 2 2 9" xfId="3561"/>
    <cellStyle name="汇总 2 5" xfId="3562"/>
    <cellStyle name="汇总 2 6" xfId="3563"/>
    <cellStyle name="汇总 3 5" xfId="3564"/>
    <cellStyle name="汇总 3 6" xfId="3565"/>
    <cellStyle name="汇总 3 7" xfId="3566"/>
    <cellStyle name="汇总 3 8" xfId="3567"/>
    <cellStyle name="适中 2" xfId="3568"/>
    <cellStyle name="汇总 3 9" xfId="3569"/>
    <cellStyle name="适中 3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检查单元格 4" xfId="3606"/>
    <cellStyle name="小数 2" xfId="3607"/>
    <cellStyle name="检查单元格 4 2" xfId="3608"/>
    <cellStyle name="检查单元格 4 3" xfId="3609"/>
    <cellStyle name="检查单元格 4 4" xfId="3610"/>
    <cellStyle name="检查单元格 5 2" xfId="3611"/>
    <cellStyle name="检查单元格 6" xfId="3612"/>
    <cellStyle name="小数 4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千位分隔 2 2 8" xfId="3663"/>
    <cellStyle name="强调文字颜色 4 10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强调文字颜色 1 5 2" xfId="3680"/>
    <cellStyle name="输出 4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强调文字颜色 3 3 8" xfId="3707"/>
    <cellStyle name="小数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强调文字颜色 4 8" xfId="3718"/>
    <cellStyle name="输入 10" xfId="3719"/>
    <cellStyle name="强调文字颜色 4 9" xfId="3720"/>
    <cellStyle name="强调文字颜色 5 10" xfId="3721"/>
    <cellStyle name="强调文字颜色 5 2" xfId="3722"/>
    <cellStyle name="强调文字颜色 5 2 5" xfId="3723"/>
    <cellStyle name="输出 6 2" xfId="3724"/>
    <cellStyle name="强调文字颜色 5 2 6" xfId="3725"/>
    <cellStyle name="强调文字颜色 5 3" xfId="3726"/>
    <cellStyle name="强调文字颜色 5 3 2" xfId="3727"/>
    <cellStyle name="强调文字颜色 5 3 3" xfId="3728"/>
    <cellStyle name="强调文字颜色 5 3 5" xfId="3729"/>
    <cellStyle name="输出 7 2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3395;&#24230;&#26680;&#31639;&#26032;&#31243;&#24207;(&#19978;&#21322;&#24180;&#65289;-7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完整原始汇总"/>
      <sheetName val="计算原始分行业"/>
      <sheetName val="基础指标原始"/>
      <sheetName val="价格指数原始"/>
      <sheetName val="上年同期"/>
      <sheetName val="衔接系数"/>
      <sheetName val="换算系数原始"/>
      <sheetName val="年度比重"/>
    </sheetNames>
    <sheetDataSet>
      <sheetData sheetId="0">
        <row r="2">
          <cell r="D2">
            <v>2348110.59359173</v>
          </cell>
        </row>
        <row r="5">
          <cell r="D5">
            <v>535550.628925794</v>
          </cell>
        </row>
        <row r="11">
          <cell r="D11">
            <v>204983.836355707</v>
          </cell>
        </row>
        <row r="12">
          <cell r="D12">
            <v>206665.26416933</v>
          </cell>
        </row>
        <row r="15">
          <cell r="D15">
            <v>62321.946484487</v>
          </cell>
        </row>
        <row r="24">
          <cell r="D24">
            <v>26852.1086677115</v>
          </cell>
        </row>
        <row r="28">
          <cell r="D28">
            <v>96373.8814749322</v>
          </cell>
        </row>
        <row r="33">
          <cell r="D33">
            <v>206383.485475733</v>
          </cell>
        </row>
        <row r="44">
          <cell r="D44">
            <v>620604.986389976</v>
          </cell>
        </row>
        <row r="45">
          <cell r="D45">
            <v>739863.61139147</v>
          </cell>
        </row>
        <row r="46">
          <cell r="D46">
            <v>987641.99581029</v>
          </cell>
        </row>
        <row r="47">
          <cell r="D47">
            <v>370400.892180532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4" workbookViewId="0">
      <selection activeCell="R27" sqref="R27"/>
    </sheetView>
  </sheetViews>
  <sheetFormatPr defaultColWidth="9" defaultRowHeight="13.5"/>
  <sheetData>
    <row r="1" spans="1:10">
      <c r="A1" s="276" t="s">
        <v>0</v>
      </c>
      <c r="B1" s="277"/>
      <c r="C1" s="277"/>
      <c r="D1" s="277"/>
      <c r="E1" s="277"/>
      <c r="F1" s="277"/>
      <c r="G1" s="277"/>
      <c r="H1" s="277"/>
      <c r="I1" s="277"/>
      <c r="J1" s="278"/>
    </row>
    <row r="2" spans="1:10">
      <c r="A2" s="277"/>
      <c r="B2" s="277"/>
      <c r="C2" s="277"/>
      <c r="D2" s="277"/>
      <c r="E2" s="277"/>
      <c r="F2" s="277"/>
      <c r="G2" s="277"/>
      <c r="H2" s="277"/>
      <c r="I2" s="277"/>
      <c r="J2" s="278"/>
    </row>
    <row r="3" spans="1:10">
      <c r="A3" s="277"/>
      <c r="B3" s="277"/>
      <c r="C3" s="277"/>
      <c r="D3" s="277"/>
      <c r="E3" s="277"/>
      <c r="F3" s="277"/>
      <c r="G3" s="277"/>
      <c r="H3" s="277"/>
      <c r="I3" s="277"/>
      <c r="J3" s="278"/>
    </row>
    <row r="4" spans="1:10">
      <c r="A4" s="277"/>
      <c r="B4" s="277"/>
      <c r="C4" s="277"/>
      <c r="D4" s="277"/>
      <c r="E4" s="277"/>
      <c r="F4" s="277"/>
      <c r="G4" s="277"/>
      <c r="H4" s="277"/>
      <c r="I4" s="277"/>
      <c r="J4" s="278"/>
    </row>
    <row r="5" spans="1:10">
      <c r="A5" s="277"/>
      <c r="B5" s="277"/>
      <c r="C5" s="277"/>
      <c r="D5" s="277"/>
      <c r="E5" s="277"/>
      <c r="F5" s="277"/>
      <c r="G5" s="277"/>
      <c r="H5" s="277"/>
      <c r="I5" s="277"/>
      <c r="J5" s="278"/>
    </row>
    <row r="6" spans="1:10">
      <c r="A6" s="277"/>
      <c r="B6" s="277"/>
      <c r="C6" s="277"/>
      <c r="D6" s="277"/>
      <c r="E6" s="277"/>
      <c r="F6" s="277"/>
      <c r="G6" s="277"/>
      <c r="H6" s="277"/>
      <c r="I6" s="277"/>
      <c r="J6" s="278"/>
    </row>
    <row r="7" spans="1:10">
      <c r="A7" s="277"/>
      <c r="B7" s="277"/>
      <c r="C7" s="277"/>
      <c r="D7" s="277"/>
      <c r="E7" s="277"/>
      <c r="F7" s="277"/>
      <c r="G7" s="277"/>
      <c r="H7" s="277"/>
      <c r="I7" s="277"/>
      <c r="J7" s="278"/>
    </row>
    <row r="8" spans="1:10">
      <c r="A8" s="277"/>
      <c r="B8" s="277"/>
      <c r="C8" s="277"/>
      <c r="D8" s="277"/>
      <c r="E8" s="277"/>
      <c r="F8" s="277"/>
      <c r="G8" s="277"/>
      <c r="H8" s="277"/>
      <c r="I8" s="277"/>
      <c r="J8" s="278"/>
    </row>
    <row r="9" spans="1:10">
      <c r="A9" s="277"/>
      <c r="B9" s="277"/>
      <c r="C9" s="277"/>
      <c r="D9" s="277"/>
      <c r="E9" s="277"/>
      <c r="F9" s="277"/>
      <c r="G9" s="277"/>
      <c r="H9" s="277"/>
      <c r="I9" s="277"/>
      <c r="J9" s="278"/>
    </row>
    <row r="10" spans="1:10">
      <c r="A10" s="277"/>
      <c r="B10" s="277"/>
      <c r="C10" s="277"/>
      <c r="D10" s="277"/>
      <c r="E10" s="277"/>
      <c r="F10" s="277"/>
      <c r="G10" s="277"/>
      <c r="H10" s="277"/>
      <c r="I10" s="277"/>
      <c r="J10" s="278"/>
    </row>
    <row r="11" spans="1:10">
      <c r="A11" s="277"/>
      <c r="B11" s="277"/>
      <c r="C11" s="277"/>
      <c r="D11" s="277"/>
      <c r="E11" s="277"/>
      <c r="F11" s="277"/>
      <c r="G11" s="277"/>
      <c r="H11" s="277"/>
      <c r="I11" s="277"/>
      <c r="J11" s="278"/>
    </row>
    <row r="12" spans="1:10">
      <c r="A12" s="277"/>
      <c r="B12" s="277"/>
      <c r="C12" s="277"/>
      <c r="D12" s="277"/>
      <c r="E12" s="277"/>
      <c r="F12" s="277"/>
      <c r="G12" s="277"/>
      <c r="H12" s="277"/>
      <c r="I12" s="277"/>
      <c r="J12" s="278"/>
    </row>
    <row r="13" spans="1:10">
      <c r="A13" s="277"/>
      <c r="B13" s="277"/>
      <c r="C13" s="277"/>
      <c r="D13" s="277"/>
      <c r="E13" s="277"/>
      <c r="F13" s="277"/>
      <c r="G13" s="277"/>
      <c r="H13" s="277"/>
      <c r="I13" s="277"/>
      <c r="J13" s="278"/>
    </row>
    <row r="14" spans="1:10">
      <c r="A14" s="277"/>
      <c r="B14" s="277"/>
      <c r="C14" s="277"/>
      <c r="D14" s="277"/>
      <c r="E14" s="277"/>
      <c r="F14" s="277"/>
      <c r="G14" s="277"/>
      <c r="H14" s="277"/>
      <c r="I14" s="277"/>
      <c r="J14" s="278"/>
    </row>
    <row r="15" spans="1:10">
      <c r="A15" s="277"/>
      <c r="B15" s="277"/>
      <c r="C15" s="277"/>
      <c r="D15" s="277"/>
      <c r="E15" s="277"/>
      <c r="F15" s="277"/>
      <c r="G15" s="277"/>
      <c r="H15" s="277"/>
      <c r="I15" s="277"/>
      <c r="J15" s="278"/>
    </row>
    <row r="16" spans="1:10">
      <c r="A16" s="277"/>
      <c r="B16" s="277"/>
      <c r="C16" s="277"/>
      <c r="D16" s="277"/>
      <c r="E16" s="277"/>
      <c r="F16" s="277"/>
      <c r="G16" s="277"/>
      <c r="H16" s="277"/>
      <c r="I16" s="277"/>
      <c r="J16" s="278"/>
    </row>
    <row r="17" spans="1:10">
      <c r="A17" s="277"/>
      <c r="B17" s="277"/>
      <c r="C17" s="277"/>
      <c r="D17" s="277"/>
      <c r="E17" s="277"/>
      <c r="F17" s="277"/>
      <c r="G17" s="277"/>
      <c r="H17" s="277"/>
      <c r="I17" s="277"/>
      <c r="J17" s="278"/>
    </row>
    <row r="18" spans="1:10">
      <c r="A18" s="277"/>
      <c r="B18" s="277"/>
      <c r="C18" s="277"/>
      <c r="D18" s="277"/>
      <c r="E18" s="277"/>
      <c r="F18" s="277"/>
      <c r="G18" s="277"/>
      <c r="H18" s="277"/>
      <c r="I18" s="277"/>
      <c r="J18" s="278"/>
    </row>
    <row r="19" spans="1:10">
      <c r="A19" s="277"/>
      <c r="B19" s="277"/>
      <c r="C19" s="277"/>
      <c r="D19" s="277"/>
      <c r="E19" s="277"/>
      <c r="F19" s="277"/>
      <c r="G19" s="277"/>
      <c r="H19" s="277"/>
      <c r="I19" s="277"/>
      <c r="J19" s="278"/>
    </row>
    <row r="20" spans="1:10">
      <c r="A20" s="277"/>
      <c r="B20" s="277"/>
      <c r="C20" s="277"/>
      <c r="D20" s="277"/>
      <c r="E20" s="277"/>
      <c r="F20" s="277"/>
      <c r="G20" s="277"/>
      <c r="H20" s="277"/>
      <c r="I20" s="277"/>
      <c r="J20" s="278"/>
    </row>
    <row r="21" spans="1:10">
      <c r="A21" s="277"/>
      <c r="B21" s="277"/>
      <c r="C21" s="277"/>
      <c r="D21" s="277"/>
      <c r="E21" s="277"/>
      <c r="F21" s="277"/>
      <c r="G21" s="277"/>
      <c r="H21" s="277"/>
      <c r="I21" s="277"/>
      <c r="J21" s="278"/>
    </row>
    <row r="22" spans="1:10">
      <c r="A22" s="277"/>
      <c r="B22" s="277"/>
      <c r="C22" s="277"/>
      <c r="D22" s="277"/>
      <c r="E22" s="277"/>
      <c r="F22" s="277"/>
      <c r="G22" s="277"/>
      <c r="H22" s="277"/>
      <c r="I22" s="277"/>
      <c r="J22" s="278"/>
    </row>
    <row r="23" spans="1:10">
      <c r="A23" s="277"/>
      <c r="B23" s="277"/>
      <c r="C23" s="277"/>
      <c r="D23" s="277"/>
      <c r="E23" s="277"/>
      <c r="F23" s="277"/>
      <c r="G23" s="277"/>
      <c r="H23" s="277"/>
      <c r="I23" s="277"/>
      <c r="J23" s="278"/>
    </row>
    <row r="24" spans="1:10">
      <c r="A24" s="277"/>
      <c r="B24" s="277"/>
      <c r="C24" s="277"/>
      <c r="D24" s="277"/>
      <c r="E24" s="277"/>
      <c r="F24" s="277"/>
      <c r="G24" s="277"/>
      <c r="H24" s="277"/>
      <c r="I24" s="277"/>
      <c r="J24" s="278"/>
    </row>
    <row r="25" spans="1:10">
      <c r="A25" s="277"/>
      <c r="B25" s="277"/>
      <c r="C25" s="277"/>
      <c r="D25" s="277"/>
      <c r="E25" s="277"/>
      <c r="F25" s="277"/>
      <c r="G25" s="277"/>
      <c r="H25" s="277"/>
      <c r="I25" s="277"/>
      <c r="J25" s="278"/>
    </row>
    <row r="26" spans="1:10">
      <c r="A26" s="277"/>
      <c r="B26" s="277"/>
      <c r="C26" s="277"/>
      <c r="D26" s="277"/>
      <c r="E26" s="277"/>
      <c r="F26" s="277"/>
      <c r="G26" s="277"/>
      <c r="H26" s="277"/>
      <c r="I26" s="277"/>
      <c r="J26" s="278"/>
    </row>
    <row r="27" spans="1:10">
      <c r="A27" s="277"/>
      <c r="B27" s="277"/>
      <c r="C27" s="277"/>
      <c r="D27" s="277"/>
      <c r="E27" s="277"/>
      <c r="F27" s="277"/>
      <c r="G27" s="277"/>
      <c r="H27" s="277"/>
      <c r="I27" s="277"/>
      <c r="J27" s="278"/>
    </row>
    <row r="28" spans="1:10">
      <c r="A28" s="277"/>
      <c r="B28" s="277"/>
      <c r="C28" s="277"/>
      <c r="D28" s="277"/>
      <c r="E28" s="277"/>
      <c r="F28" s="277"/>
      <c r="G28" s="277"/>
      <c r="H28" s="277"/>
      <c r="I28" s="277"/>
      <c r="J28" s="278"/>
    </row>
    <row r="29" spans="1:10">
      <c r="A29" s="277"/>
      <c r="B29" s="277"/>
      <c r="C29" s="277"/>
      <c r="D29" s="277"/>
      <c r="E29" s="277"/>
      <c r="F29" s="277"/>
      <c r="G29" s="277"/>
      <c r="H29" s="277"/>
      <c r="I29" s="277"/>
      <c r="J29" s="278"/>
    </row>
    <row r="30" spans="1:10">
      <c r="A30" s="277"/>
      <c r="B30" s="277"/>
      <c r="C30" s="277"/>
      <c r="D30" s="277"/>
      <c r="E30" s="277"/>
      <c r="F30" s="277"/>
      <c r="G30" s="277"/>
      <c r="H30" s="277"/>
      <c r="I30" s="277"/>
      <c r="J30" s="278"/>
    </row>
    <row r="31" spans="1:10">
      <c r="A31" s="277"/>
      <c r="B31" s="277"/>
      <c r="C31" s="277"/>
      <c r="D31" s="277"/>
      <c r="E31" s="277"/>
      <c r="F31" s="277"/>
      <c r="G31" s="277"/>
      <c r="H31" s="277"/>
      <c r="I31" s="277"/>
      <c r="J31" s="278"/>
    </row>
    <row r="32" spans="1:10">
      <c r="A32" s="277"/>
      <c r="B32" s="277"/>
      <c r="C32" s="277"/>
      <c r="D32" s="277"/>
      <c r="E32" s="277"/>
      <c r="F32" s="277"/>
      <c r="G32" s="277"/>
      <c r="H32" s="277"/>
      <c r="I32" s="277"/>
      <c r="J32" s="278"/>
    </row>
    <row r="33" spans="1:9">
      <c r="A33" s="277"/>
      <c r="B33" s="277"/>
      <c r="C33" s="277"/>
      <c r="D33" s="277"/>
      <c r="E33" s="277"/>
      <c r="F33" s="277"/>
      <c r="G33" s="277"/>
      <c r="H33" s="277"/>
      <c r="I33" s="277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7" sqref="D7"/>
    </sheetView>
  </sheetViews>
  <sheetFormatPr defaultColWidth="9" defaultRowHeight="13.5" outlineLevelCol="5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109</v>
      </c>
      <c r="B1" s="1"/>
      <c r="C1" s="1"/>
      <c r="D1" s="1"/>
      <c r="E1" s="1"/>
    </row>
    <row r="2" ht="24" customHeight="1" spans="1:5">
      <c r="A2" s="174" t="s">
        <v>38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6">
      <c r="A3" s="175" t="s">
        <v>110</v>
      </c>
      <c r="B3" s="157" t="s">
        <v>18</v>
      </c>
      <c r="C3" s="176">
        <v>272919</v>
      </c>
      <c r="D3" s="176">
        <v>1709470</v>
      </c>
      <c r="E3" s="177">
        <v>2.5</v>
      </c>
      <c r="F3" s="78"/>
    </row>
    <row r="4" ht="27.75" customHeight="1" spans="1:6">
      <c r="A4" s="178" t="s">
        <v>111</v>
      </c>
      <c r="B4" s="161" t="s">
        <v>18</v>
      </c>
      <c r="C4" s="176">
        <v>8839</v>
      </c>
      <c r="D4" s="176">
        <v>62774</v>
      </c>
      <c r="E4" s="177">
        <v>19.1</v>
      </c>
      <c r="F4" s="78"/>
    </row>
    <row r="5" ht="27.75" customHeight="1" spans="1:6">
      <c r="A5" s="178" t="s">
        <v>112</v>
      </c>
      <c r="B5" s="161" t="s">
        <v>18</v>
      </c>
      <c r="C5" s="176">
        <v>437</v>
      </c>
      <c r="D5" s="176">
        <v>2259</v>
      </c>
      <c r="E5" s="179">
        <v>14</v>
      </c>
      <c r="F5" s="78"/>
    </row>
    <row r="6" ht="27" customHeight="1" spans="1:6">
      <c r="A6" s="178" t="s">
        <v>113</v>
      </c>
      <c r="B6" s="161" t="s">
        <v>18</v>
      </c>
      <c r="C6" s="176">
        <v>7301</v>
      </c>
      <c r="D6" s="176">
        <v>52803</v>
      </c>
      <c r="E6" s="179">
        <v>24.4</v>
      </c>
      <c r="F6" s="78"/>
    </row>
    <row r="7" ht="25.5" customHeight="1" spans="1:6">
      <c r="A7" s="178" t="s">
        <v>114</v>
      </c>
      <c r="B7" s="161" t="s">
        <v>18</v>
      </c>
      <c r="C7" s="176">
        <v>121</v>
      </c>
      <c r="D7" s="176">
        <v>1143</v>
      </c>
      <c r="E7" s="177">
        <v>52.7</v>
      </c>
      <c r="F7" s="78"/>
    </row>
    <row r="8" ht="25.5" customHeight="1" spans="1:6">
      <c r="A8" s="178" t="s">
        <v>115</v>
      </c>
      <c r="B8" s="161" t="s">
        <v>18</v>
      </c>
      <c r="C8" s="176">
        <v>980</v>
      </c>
      <c r="D8" s="176">
        <v>6569</v>
      </c>
      <c r="E8" s="179">
        <v>-13.6</v>
      </c>
      <c r="F8" s="78"/>
    </row>
    <row r="9" ht="25.5" customHeight="1" spans="1:6">
      <c r="A9" s="178" t="s">
        <v>116</v>
      </c>
      <c r="B9" s="161"/>
      <c r="C9" s="176">
        <v>264080</v>
      </c>
      <c r="D9" s="176">
        <v>1646696</v>
      </c>
      <c r="E9" s="179">
        <v>1.9</v>
      </c>
      <c r="F9" s="78"/>
    </row>
    <row r="10" ht="25.5" customHeight="1" spans="1:5">
      <c r="A10" s="180" t="s">
        <v>117</v>
      </c>
      <c r="B10" s="161" t="s">
        <v>18</v>
      </c>
      <c r="C10" s="176"/>
      <c r="D10" s="176">
        <v>1800070</v>
      </c>
      <c r="E10" s="179">
        <v>-0.1</v>
      </c>
    </row>
    <row r="11" ht="26.25" customHeight="1" spans="1:5">
      <c r="A11" s="178" t="s">
        <v>112</v>
      </c>
      <c r="B11" s="161" t="s">
        <v>18</v>
      </c>
      <c r="C11" s="176"/>
      <c r="D11" s="176">
        <v>441702</v>
      </c>
      <c r="E11" s="179">
        <v>-5.6</v>
      </c>
    </row>
    <row r="12" ht="25.5" customHeight="1" spans="1:5">
      <c r="A12" s="178" t="s">
        <v>113</v>
      </c>
      <c r="B12" s="161" t="s">
        <v>18</v>
      </c>
      <c r="C12" s="176"/>
      <c r="D12" s="176">
        <v>1358368</v>
      </c>
      <c r="E12" s="179">
        <v>1.8</v>
      </c>
    </row>
    <row r="13" ht="29.25" customHeight="1" spans="1:6">
      <c r="A13" s="180" t="s">
        <v>118</v>
      </c>
      <c r="B13" s="161" t="s">
        <v>18</v>
      </c>
      <c r="C13" s="176"/>
      <c r="D13" s="176">
        <v>232926</v>
      </c>
      <c r="E13" s="179">
        <v>0.9</v>
      </c>
      <c r="F13" s="181"/>
    </row>
    <row r="14" ht="23.25" customHeight="1" spans="1:5">
      <c r="A14" s="178" t="s">
        <v>119</v>
      </c>
      <c r="B14" s="161" t="s">
        <v>18</v>
      </c>
      <c r="C14" s="176"/>
      <c r="D14" s="176">
        <v>8000</v>
      </c>
      <c r="E14" s="179">
        <v>7.5</v>
      </c>
    </row>
    <row r="15" ht="23.25" customHeight="1" spans="1:5">
      <c r="A15" s="182" t="s">
        <v>120</v>
      </c>
      <c r="B15" s="183" t="s">
        <v>18</v>
      </c>
      <c r="C15" s="184"/>
      <c r="D15" s="184">
        <v>224926</v>
      </c>
      <c r="E15" s="185">
        <v>0.7</v>
      </c>
    </row>
    <row r="17" spans="3:4">
      <c r="C17" s="78"/>
      <c r="D17" s="78"/>
    </row>
    <row r="18" spans="3:3">
      <c r="C18" s="78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11" sqref="F11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8" customWidth="1"/>
    <col min="4" max="4" width="9.25" customWidth="1"/>
  </cols>
  <sheetData>
    <row r="1" ht="33.75" customHeight="1" spans="1:4">
      <c r="A1" s="1" t="s">
        <v>121</v>
      </c>
      <c r="B1" s="1"/>
      <c r="C1" s="80"/>
      <c r="D1" s="1"/>
    </row>
    <row r="2" ht="27" customHeight="1" spans="1:4">
      <c r="A2" s="152" t="s">
        <v>38</v>
      </c>
      <c r="B2" s="153" t="s">
        <v>14</v>
      </c>
      <c r="C2" s="154" t="s">
        <v>64</v>
      </c>
      <c r="D2" s="155" t="s">
        <v>16</v>
      </c>
    </row>
    <row r="3" ht="30" customHeight="1" spans="1:4">
      <c r="A3" s="156" t="s">
        <v>122</v>
      </c>
      <c r="B3" s="157" t="s">
        <v>18</v>
      </c>
      <c r="C3" s="158">
        <v>638092.56762</v>
      </c>
      <c r="D3" s="159">
        <v>15.1458147892722</v>
      </c>
    </row>
    <row r="4" ht="23.25" customHeight="1" spans="1:4">
      <c r="A4" s="160" t="s">
        <v>123</v>
      </c>
      <c r="B4" s="161" t="s">
        <v>18</v>
      </c>
      <c r="C4" s="162">
        <v>512412.56762</v>
      </c>
      <c r="D4" s="163">
        <v>47.554748845721</v>
      </c>
    </row>
    <row r="5" ht="24" customHeight="1" spans="1:6">
      <c r="A5" s="160" t="s">
        <v>124</v>
      </c>
      <c r="B5" s="161" t="s">
        <v>18</v>
      </c>
      <c r="C5" s="162">
        <v>125680</v>
      </c>
      <c r="D5" s="163">
        <v>-39.2530366231494</v>
      </c>
      <c r="F5" s="164"/>
    </row>
    <row r="6" ht="24.75" customHeight="1" spans="1:5">
      <c r="A6" s="160" t="s">
        <v>125</v>
      </c>
      <c r="B6" s="161" t="s">
        <v>18</v>
      </c>
      <c r="C6" s="165">
        <v>31548</v>
      </c>
      <c r="D6" s="166">
        <v>-22.394962117485</v>
      </c>
      <c r="E6" s="78"/>
    </row>
    <row r="7" ht="27" customHeight="1" spans="1:5">
      <c r="A7" s="160" t="s">
        <v>126</v>
      </c>
      <c r="B7" s="161" t="s">
        <v>18</v>
      </c>
      <c r="C7" s="165">
        <v>188287</v>
      </c>
      <c r="D7" s="166">
        <v>7.1102691878854</v>
      </c>
      <c r="E7" s="78"/>
    </row>
    <row r="8" ht="27" customHeight="1" spans="1:5">
      <c r="A8" s="160" t="s">
        <v>127</v>
      </c>
      <c r="B8" s="161" t="s">
        <v>18</v>
      </c>
      <c r="C8" s="165">
        <v>418258</v>
      </c>
      <c r="D8" s="166">
        <v>23.8475660310316</v>
      </c>
      <c r="E8" s="78"/>
    </row>
    <row r="9" ht="27" customHeight="1" spans="1:5">
      <c r="A9" s="167" t="s">
        <v>128</v>
      </c>
      <c r="B9" s="161" t="s">
        <v>18</v>
      </c>
      <c r="C9" s="168">
        <v>68213</v>
      </c>
      <c r="D9" s="166">
        <v>-42.1340165081735</v>
      </c>
      <c r="E9" s="78"/>
    </row>
    <row r="10" ht="26.25" customHeight="1" spans="1:5">
      <c r="A10" s="167" t="s">
        <v>129</v>
      </c>
      <c r="B10" s="161" t="s">
        <v>130</v>
      </c>
      <c r="C10" s="168">
        <v>32650</v>
      </c>
      <c r="D10" s="166">
        <v>-75.7810877369967</v>
      </c>
      <c r="E10" s="78"/>
    </row>
    <row r="11" ht="27" customHeight="1" spans="1:4">
      <c r="A11" s="167" t="s">
        <v>131</v>
      </c>
      <c r="B11" s="161" t="s">
        <v>130</v>
      </c>
      <c r="C11" s="169">
        <v>166209</v>
      </c>
      <c r="D11" s="163">
        <v>-37.5487521698943</v>
      </c>
    </row>
    <row r="12" ht="27.75" customHeight="1" spans="1:4">
      <c r="A12" s="170" t="s">
        <v>132</v>
      </c>
      <c r="B12" s="171" t="s">
        <v>18</v>
      </c>
      <c r="C12" s="172">
        <v>119298</v>
      </c>
      <c r="D12" s="173">
        <v>-39.841760502655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2" workbookViewId="0">
      <selection activeCell="C8" sqref="C8"/>
    </sheetView>
  </sheetViews>
  <sheetFormatPr defaultColWidth="9" defaultRowHeight="13.5" outlineLevelCol="4"/>
  <cols>
    <col min="1" max="1" width="30.875" style="79" customWidth="1"/>
    <col min="2" max="2" width="10.75" style="122" customWidth="1"/>
    <col min="3" max="3" width="9.375" style="79" customWidth="1"/>
    <col min="4" max="4" width="9.375" style="93" customWidth="1"/>
    <col min="5" max="5" width="13.75" style="79"/>
    <col min="6" max="16384" width="9" style="79"/>
  </cols>
  <sheetData>
    <row r="1" ht="44.25" customHeight="1" spans="1:4">
      <c r="A1" s="123" t="s">
        <v>133</v>
      </c>
      <c r="B1" s="124"/>
      <c r="C1" s="123"/>
      <c r="D1" s="125"/>
    </row>
    <row r="2" ht="21" customHeight="1" spans="1:4">
      <c r="A2" s="126"/>
      <c r="B2" s="127"/>
      <c r="D2" s="128" t="s">
        <v>37</v>
      </c>
    </row>
    <row r="3" ht="25.5" customHeight="1" spans="1:4">
      <c r="A3" s="129" t="s">
        <v>38</v>
      </c>
      <c r="B3" s="130" t="s">
        <v>63</v>
      </c>
      <c r="C3" s="131" t="s">
        <v>64</v>
      </c>
      <c r="D3" s="132" t="s">
        <v>134</v>
      </c>
    </row>
    <row r="4" ht="28.5" customHeight="1" spans="1:4">
      <c r="A4" s="133" t="s">
        <v>135</v>
      </c>
      <c r="B4" s="134">
        <v>20257.0394839999</v>
      </c>
      <c r="C4" s="135">
        <v>196496.177329</v>
      </c>
      <c r="D4" s="136">
        <v>-5.90805862703662</v>
      </c>
    </row>
    <row r="5" ht="27.75" customHeight="1" spans="1:4">
      <c r="A5" s="137" t="s">
        <v>136</v>
      </c>
      <c r="B5" s="138">
        <v>9287.34990800002</v>
      </c>
      <c r="C5" s="135">
        <v>121362.570591</v>
      </c>
      <c r="D5" s="136">
        <v>14.6692432145032</v>
      </c>
    </row>
    <row r="6" ht="27.75" customHeight="1" spans="1:4">
      <c r="A6" s="139" t="s">
        <v>137</v>
      </c>
      <c r="B6" s="138">
        <v>5225</v>
      </c>
      <c r="C6" s="140">
        <v>34026</v>
      </c>
      <c r="D6" s="136">
        <v>-21.062521749217</v>
      </c>
    </row>
    <row r="7" ht="22.5" customHeight="1" spans="1:4">
      <c r="A7" s="137" t="s">
        <v>138</v>
      </c>
      <c r="B7" s="138">
        <v>2010</v>
      </c>
      <c r="C7" s="140">
        <v>12323</v>
      </c>
      <c r="D7" s="136">
        <v>-17.4448985060628</v>
      </c>
    </row>
    <row r="8" ht="22.5" customHeight="1" spans="1:4">
      <c r="A8" s="141" t="s">
        <v>139</v>
      </c>
      <c r="B8" s="142">
        <v>739</v>
      </c>
      <c r="C8" s="140">
        <v>4983</v>
      </c>
      <c r="D8" s="136">
        <v>-27.8349022447502</v>
      </c>
    </row>
    <row r="9" ht="24" customHeight="1" spans="1:4">
      <c r="A9" s="137" t="s">
        <v>140</v>
      </c>
      <c r="B9" s="138">
        <v>127</v>
      </c>
      <c r="C9" s="140">
        <v>1754</v>
      </c>
      <c r="D9" s="136">
        <v>148.794326241135</v>
      </c>
    </row>
    <row r="10" ht="23.25" customHeight="1" spans="1:4">
      <c r="A10" s="137" t="s">
        <v>141</v>
      </c>
      <c r="B10" s="138">
        <v>545</v>
      </c>
      <c r="C10" s="140">
        <v>3491</v>
      </c>
      <c r="D10" s="136">
        <v>-18.0131517144199</v>
      </c>
    </row>
    <row r="11" ht="23.25" customHeight="1" spans="1:4">
      <c r="A11" s="137" t="s">
        <v>142</v>
      </c>
      <c r="B11" s="138">
        <v>477</v>
      </c>
      <c r="C11" s="140">
        <v>3024</v>
      </c>
      <c r="D11" s="136">
        <v>-1.40202151940007</v>
      </c>
    </row>
    <row r="12" ht="23.25" customHeight="1" spans="1:4">
      <c r="A12" s="137" t="s">
        <v>143</v>
      </c>
      <c r="B12" s="138">
        <v>563</v>
      </c>
      <c r="C12" s="140">
        <v>3027</v>
      </c>
      <c r="D12" s="136">
        <v>-62.8816676885346</v>
      </c>
    </row>
    <row r="13" ht="23.25" customHeight="1" spans="1:4">
      <c r="A13" s="137" t="s">
        <v>144</v>
      </c>
      <c r="B13" s="138">
        <v>4063</v>
      </c>
      <c r="C13" s="140">
        <v>87337</v>
      </c>
      <c r="D13" s="136">
        <v>39.2224064273417</v>
      </c>
    </row>
    <row r="14" ht="21.75" customHeight="1" spans="1:4">
      <c r="A14" s="133" t="s">
        <v>145</v>
      </c>
      <c r="B14" s="138">
        <v>48545</v>
      </c>
      <c r="C14" s="140">
        <v>514210</v>
      </c>
      <c r="D14" s="136">
        <v>-0.281583616953195</v>
      </c>
    </row>
    <row r="15" ht="23.25" customHeight="1" spans="1:5">
      <c r="A15" s="133" t="s">
        <v>146</v>
      </c>
      <c r="B15" s="143">
        <v>5280108.589563</v>
      </c>
      <c r="C15" s="144"/>
      <c r="D15" s="136">
        <v>9.39157183436494</v>
      </c>
      <c r="E15" s="122"/>
    </row>
    <row r="16" ht="21" customHeight="1" spans="1:5">
      <c r="A16" s="137" t="s">
        <v>147</v>
      </c>
      <c r="B16" s="143">
        <v>4497891.224471</v>
      </c>
      <c r="C16" s="144"/>
      <c r="D16" s="136">
        <v>12.8080617301386</v>
      </c>
      <c r="E16" s="122"/>
    </row>
    <row r="17" ht="18" customHeight="1" spans="1:5">
      <c r="A17" s="133" t="s">
        <v>148</v>
      </c>
      <c r="B17" s="143">
        <v>2890333.42782</v>
      </c>
      <c r="C17" s="140"/>
      <c r="D17" s="136">
        <v>13.1960642059802</v>
      </c>
      <c r="E17" s="122"/>
    </row>
    <row r="18" ht="22.5" customHeight="1" spans="1:5">
      <c r="A18" s="137" t="s">
        <v>149</v>
      </c>
      <c r="B18" s="143">
        <v>283499.634306</v>
      </c>
      <c r="C18" s="140"/>
      <c r="D18" s="136">
        <v>-9.61368434000887</v>
      </c>
      <c r="E18" s="122"/>
    </row>
    <row r="19" ht="24" customHeight="1" spans="1:5">
      <c r="A19" s="145" t="s">
        <v>150</v>
      </c>
      <c r="B19" s="146">
        <v>2416002.759623</v>
      </c>
      <c r="C19" s="147"/>
      <c r="D19" s="148">
        <v>14.300242869727</v>
      </c>
      <c r="E19" s="122"/>
    </row>
    <row r="20" spans="2:4">
      <c r="B20" s="149"/>
      <c r="C20" s="150"/>
      <c r="D20" s="1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L15" sqref="L15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3" customWidth="1"/>
    <col min="6" max="6" width="4" customWidth="1"/>
  </cols>
  <sheetData>
    <row r="1" ht="29.25" customHeight="1" spans="1:5">
      <c r="A1" s="1" t="s">
        <v>151</v>
      </c>
      <c r="B1" s="1"/>
      <c r="C1" s="1"/>
      <c r="D1" s="1"/>
      <c r="E1"/>
    </row>
    <row r="2" ht="19.5" spans="1:4">
      <c r="A2" s="65"/>
      <c r="B2" s="104"/>
      <c r="C2" s="104"/>
      <c r="D2" s="105" t="s">
        <v>37</v>
      </c>
    </row>
    <row r="3" ht="31.5" customHeight="1" spans="1:5">
      <c r="A3" s="106"/>
      <c r="B3" s="53" t="s">
        <v>152</v>
      </c>
      <c r="C3" s="68" t="s">
        <v>63</v>
      </c>
      <c r="D3" s="68" t="s">
        <v>64</v>
      </c>
      <c r="E3" s="107" t="s">
        <v>16</v>
      </c>
    </row>
    <row r="4" s="51" customFormat="1" ht="18.75" spans="1:5">
      <c r="A4" s="108" t="s">
        <v>153</v>
      </c>
      <c r="B4" s="109">
        <v>176</v>
      </c>
      <c r="C4" s="110">
        <v>121915</v>
      </c>
      <c r="D4" s="110">
        <v>813719</v>
      </c>
      <c r="E4" s="111">
        <v>-10.9999995463252</v>
      </c>
    </row>
    <row r="5" s="51" customFormat="1" ht="18.75" spans="1:5">
      <c r="A5" s="70" t="s">
        <v>154</v>
      </c>
      <c r="B5" s="112">
        <v>60</v>
      </c>
      <c r="C5" s="113">
        <v>26266.092</v>
      </c>
      <c r="D5" s="113">
        <v>184153.296</v>
      </c>
      <c r="E5" s="114">
        <v>-5.79062343289168</v>
      </c>
    </row>
    <row r="6" s="51" customFormat="1" ht="18.75" spans="1:5">
      <c r="A6" s="70" t="s">
        <v>155</v>
      </c>
      <c r="B6" s="112">
        <v>3</v>
      </c>
      <c r="C6" s="113">
        <v>376.9</v>
      </c>
      <c r="D6" s="113">
        <v>4323.7</v>
      </c>
      <c r="E6" s="114">
        <v>-2.89327286078877</v>
      </c>
    </row>
    <row r="7" s="51" customFormat="1" ht="18.75" spans="1:5">
      <c r="A7" s="70" t="s">
        <v>156</v>
      </c>
      <c r="B7" s="112">
        <v>2</v>
      </c>
      <c r="C7" s="113">
        <v>1025.1</v>
      </c>
      <c r="D7" s="113">
        <v>7846.3</v>
      </c>
      <c r="E7" s="114">
        <v>44.0865183522649</v>
      </c>
    </row>
    <row r="8" s="51" customFormat="1" ht="18.75" spans="1:5">
      <c r="A8" s="70" t="s">
        <v>157</v>
      </c>
      <c r="B8" s="112">
        <v>6</v>
      </c>
      <c r="C8" s="113">
        <v>4530.446</v>
      </c>
      <c r="D8" s="113">
        <v>19688.505</v>
      </c>
      <c r="E8" s="114">
        <v>-17.8028030589632</v>
      </c>
    </row>
    <row r="9" s="51" customFormat="1" ht="18.75" spans="1:5">
      <c r="A9" s="70" t="s">
        <v>158</v>
      </c>
      <c r="B9" s="112">
        <v>7</v>
      </c>
      <c r="C9" s="113">
        <v>3829.933</v>
      </c>
      <c r="D9" s="113">
        <v>26742.146</v>
      </c>
      <c r="E9" s="114">
        <v>-17.6179114407679</v>
      </c>
    </row>
    <row r="10" s="51" customFormat="1" ht="18.75" spans="1:5">
      <c r="A10" s="70" t="s">
        <v>159</v>
      </c>
      <c r="B10" s="112">
        <v>6</v>
      </c>
      <c r="C10" s="113">
        <v>4169.2</v>
      </c>
      <c r="D10" s="113">
        <v>24242.1</v>
      </c>
      <c r="E10" s="114">
        <v>-10.5540096909994</v>
      </c>
    </row>
    <row r="11" s="51" customFormat="1" ht="18.75" spans="1:5">
      <c r="A11" s="70" t="s">
        <v>160</v>
      </c>
      <c r="B11" s="112">
        <v>4</v>
      </c>
      <c r="C11" s="113">
        <v>927.95</v>
      </c>
      <c r="D11" s="113">
        <v>6042.85</v>
      </c>
      <c r="E11" s="114">
        <v>-13.2300112208658</v>
      </c>
    </row>
    <row r="12" s="51" customFormat="1" ht="18.75" spans="1:5">
      <c r="A12" s="70" t="s">
        <v>161</v>
      </c>
      <c r="B12" s="112">
        <v>8</v>
      </c>
      <c r="C12" s="113">
        <v>1992.961</v>
      </c>
      <c r="D12" s="113">
        <v>14632.498</v>
      </c>
      <c r="E12" s="114">
        <v>-13.2612661679822</v>
      </c>
    </row>
    <row r="13" s="51" customFormat="1" ht="18.75" spans="1:5">
      <c r="A13" s="70" t="s">
        <v>162</v>
      </c>
      <c r="B13" s="115">
        <v>0</v>
      </c>
      <c r="C13" s="116">
        <v>0</v>
      </c>
      <c r="D13" s="116">
        <v>0</v>
      </c>
      <c r="E13" s="117">
        <v>0</v>
      </c>
    </row>
    <row r="14" s="51" customFormat="1" ht="18.75" spans="1:5">
      <c r="A14" s="70" t="s">
        <v>163</v>
      </c>
      <c r="B14" s="112">
        <v>6</v>
      </c>
      <c r="C14" s="113">
        <v>3239.32</v>
      </c>
      <c r="D14" s="113">
        <v>19834.56</v>
      </c>
      <c r="E14" s="114">
        <v>-25.5018430959437</v>
      </c>
    </row>
    <row r="15" s="51" customFormat="1" ht="18.75" spans="1:5">
      <c r="A15" s="70" t="s">
        <v>164</v>
      </c>
      <c r="B15" s="112">
        <v>15</v>
      </c>
      <c r="C15" s="113">
        <v>54783.739</v>
      </c>
      <c r="D15" s="113">
        <v>342486.627</v>
      </c>
      <c r="E15" s="114">
        <v>-10.9831247533198</v>
      </c>
    </row>
    <row r="16" s="51" customFormat="1" ht="18.75" spans="1:5">
      <c r="A16" s="70" t="s">
        <v>165</v>
      </c>
      <c r="B16" s="112">
        <v>6</v>
      </c>
      <c r="C16" s="113">
        <v>2404.9</v>
      </c>
      <c r="D16" s="113">
        <v>16333.8</v>
      </c>
      <c r="E16" s="114">
        <v>10.9819892248645</v>
      </c>
    </row>
    <row r="17" s="51" customFormat="1" ht="18.75" spans="1:5">
      <c r="A17" s="70" t="s">
        <v>166</v>
      </c>
      <c r="B17" s="112">
        <v>4</v>
      </c>
      <c r="C17" s="113">
        <v>1985.47</v>
      </c>
      <c r="D17" s="113">
        <v>14020.429</v>
      </c>
      <c r="E17" s="114">
        <v>-11.5778191159571</v>
      </c>
    </row>
    <row r="18" s="51" customFormat="1" ht="18.75" spans="1:5">
      <c r="A18" s="70" t="s">
        <v>167</v>
      </c>
      <c r="B18" s="112">
        <v>6</v>
      </c>
      <c r="C18" s="113">
        <v>1326.165</v>
      </c>
      <c r="D18" s="113">
        <v>9576.167</v>
      </c>
      <c r="E18" s="114">
        <v>-25.2324790880757</v>
      </c>
    </row>
    <row r="19" s="51" customFormat="1" ht="18.75" spans="1:5">
      <c r="A19" s="70" t="s">
        <v>168</v>
      </c>
      <c r="B19" s="112">
        <v>2</v>
      </c>
      <c r="C19" s="113">
        <v>262.1</v>
      </c>
      <c r="D19" s="113">
        <v>1551.9</v>
      </c>
      <c r="E19" s="114">
        <v>-16.7801462637155</v>
      </c>
    </row>
    <row r="20" s="51" customFormat="1" ht="18.75" spans="1:5">
      <c r="A20" s="70" t="s">
        <v>169</v>
      </c>
      <c r="B20" s="112">
        <v>5</v>
      </c>
      <c r="C20" s="113">
        <v>1135.781</v>
      </c>
      <c r="D20" s="113">
        <v>9358.696</v>
      </c>
      <c r="E20" s="114">
        <v>-16.1212972482518</v>
      </c>
    </row>
    <row r="21" s="51" customFormat="1" ht="18.75" spans="1:5">
      <c r="A21" s="70" t="s">
        <v>170</v>
      </c>
      <c r="B21" s="112">
        <v>26</v>
      </c>
      <c r="C21" s="113">
        <v>13890.627</v>
      </c>
      <c r="D21" s="113">
        <v>101358.025</v>
      </c>
      <c r="E21" s="114">
        <v>-13.8134673892432</v>
      </c>
    </row>
    <row r="22" s="51" customFormat="1" ht="18.75" spans="1:5">
      <c r="A22" s="70" t="s">
        <v>171</v>
      </c>
      <c r="B22" s="112">
        <v>1</v>
      </c>
      <c r="C22" s="113">
        <v>229.58</v>
      </c>
      <c r="D22" s="113">
        <v>1299.08</v>
      </c>
      <c r="E22" s="114">
        <v>-14.0829056662994</v>
      </c>
    </row>
    <row r="23" s="51" customFormat="1" ht="18.75" spans="1:5">
      <c r="A23" s="70" t="s">
        <v>172</v>
      </c>
      <c r="B23" s="112">
        <v>2</v>
      </c>
      <c r="C23" s="113">
        <v>350.3</v>
      </c>
      <c r="D23" s="113">
        <v>2151</v>
      </c>
      <c r="E23" s="114">
        <v>-19.6331860817331</v>
      </c>
    </row>
    <row r="24" s="51" customFormat="1" ht="18.75" spans="1:5">
      <c r="A24" s="70" t="s">
        <v>173</v>
      </c>
      <c r="B24" s="112">
        <v>2</v>
      </c>
      <c r="C24" s="113">
        <v>546.8</v>
      </c>
      <c r="D24" s="113">
        <v>3518.7</v>
      </c>
      <c r="E24" s="114">
        <v>9.23100541767596</v>
      </c>
    </row>
    <row r="25" s="51" customFormat="1" ht="18.75" spans="1:5">
      <c r="A25" s="70" t="s">
        <v>174</v>
      </c>
      <c r="B25" s="112">
        <v>4</v>
      </c>
      <c r="C25" s="113">
        <v>485.252</v>
      </c>
      <c r="D25" s="113">
        <v>3650.888</v>
      </c>
      <c r="E25" s="114">
        <v>-36.1066295482562</v>
      </c>
    </row>
    <row r="26" s="51" customFormat="1" ht="18.75" spans="1:5">
      <c r="A26" s="118" t="s">
        <v>175</v>
      </c>
      <c r="B26" s="119">
        <v>0</v>
      </c>
      <c r="C26" s="120">
        <v>0</v>
      </c>
      <c r="D26" s="120">
        <v>0</v>
      </c>
      <c r="E26" s="121"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B17" sqref="B17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176</v>
      </c>
      <c r="B1" s="1"/>
      <c r="C1" s="1"/>
    </row>
    <row r="2" ht="15" spans="1:3">
      <c r="A2" s="65"/>
      <c r="B2" s="65"/>
      <c r="C2" s="3" t="s">
        <v>37</v>
      </c>
    </row>
    <row r="3" ht="24.75" customHeight="1" spans="1:3">
      <c r="A3" s="5" t="s">
        <v>177</v>
      </c>
      <c r="B3" s="53" t="s">
        <v>64</v>
      </c>
      <c r="C3" s="34" t="s">
        <v>16</v>
      </c>
    </row>
    <row r="4" ht="18.75" customHeight="1" spans="1:3">
      <c r="A4" s="70" t="s">
        <v>178</v>
      </c>
      <c r="B4" s="94">
        <v>638093</v>
      </c>
      <c r="C4" s="95">
        <v>15.1459867186372</v>
      </c>
    </row>
    <row r="5" ht="18.75" customHeight="1" spans="1:3">
      <c r="A5" s="70" t="s">
        <v>179</v>
      </c>
      <c r="B5" s="96">
        <v>30698</v>
      </c>
      <c r="C5" s="95">
        <v>3.09991603694374</v>
      </c>
    </row>
    <row r="6" ht="18.75" spans="1:3">
      <c r="A6" s="70" t="s">
        <v>180</v>
      </c>
      <c r="B6" s="97">
        <v>44996</v>
      </c>
      <c r="C6" s="98">
        <v>-26.7941104693728</v>
      </c>
    </row>
    <row r="7" ht="18.75" spans="1:3">
      <c r="A7" s="70" t="s">
        <v>181</v>
      </c>
      <c r="B7" s="97">
        <v>40118</v>
      </c>
      <c r="C7" s="98">
        <v>-51.0469543147208</v>
      </c>
    </row>
    <row r="8" ht="18.75" spans="1:3">
      <c r="A8" s="70" t="s">
        <v>182</v>
      </c>
      <c r="B8" s="97">
        <v>36424</v>
      </c>
      <c r="C8" s="98">
        <v>-54.5393275255236</v>
      </c>
    </row>
    <row r="9" ht="18.75" spans="1:3">
      <c r="A9" s="70" t="s">
        <v>183</v>
      </c>
      <c r="B9" s="97">
        <v>5284</v>
      </c>
      <c r="C9" s="98">
        <v>-48.0381551775002</v>
      </c>
    </row>
    <row r="10" ht="18.75" spans="1:3">
      <c r="A10" s="70" t="s">
        <v>184</v>
      </c>
      <c r="B10" s="97">
        <v>6462</v>
      </c>
      <c r="C10" s="98">
        <v>48.6542443064182</v>
      </c>
    </row>
    <row r="11" ht="18.75" spans="1:3">
      <c r="A11" s="70" t="s">
        <v>185</v>
      </c>
      <c r="B11" s="97">
        <v>1848</v>
      </c>
      <c r="C11" s="98">
        <v>-47.7818592822831</v>
      </c>
    </row>
    <row r="12" ht="18.75" spans="1:3">
      <c r="A12" s="70" t="s">
        <v>186</v>
      </c>
      <c r="B12" s="97">
        <v>2120</v>
      </c>
      <c r="C12" s="98">
        <v>-3.68014538845979</v>
      </c>
    </row>
    <row r="13" ht="18.75" spans="1:3">
      <c r="A13" s="70" t="s">
        <v>187</v>
      </c>
      <c r="B13" s="97">
        <v>40349</v>
      </c>
      <c r="C13" s="98">
        <v>48.5932091036311</v>
      </c>
    </row>
    <row r="14" ht="18.75" spans="1:3">
      <c r="A14" s="70" t="s">
        <v>188</v>
      </c>
      <c r="B14" s="97">
        <v>34830</v>
      </c>
      <c r="C14" s="98">
        <v>279.411764705882</v>
      </c>
    </row>
    <row r="15" ht="18.75" spans="1:3">
      <c r="A15" s="70" t="s">
        <v>189</v>
      </c>
      <c r="B15" s="97">
        <v>41252</v>
      </c>
      <c r="C15" s="98">
        <v>-33.2502710312131</v>
      </c>
    </row>
    <row r="16" ht="18.75" spans="1:3">
      <c r="A16" s="70" t="s">
        <v>190</v>
      </c>
      <c r="B16" s="97">
        <v>27447</v>
      </c>
      <c r="C16" s="98">
        <v>433.365720948309</v>
      </c>
    </row>
    <row r="17" ht="18.75" spans="1:3">
      <c r="A17" s="70" t="s">
        <v>191</v>
      </c>
      <c r="B17" s="97">
        <v>3344</v>
      </c>
      <c r="C17" s="98">
        <v>-56.7231784651223</v>
      </c>
    </row>
    <row r="18" ht="18.75" spans="1:3">
      <c r="A18" s="70" t="s">
        <v>192</v>
      </c>
      <c r="B18" s="97">
        <v>45795</v>
      </c>
      <c r="C18" s="98">
        <v>1053.23596071518</v>
      </c>
    </row>
    <row r="19" ht="18.75" spans="1:3">
      <c r="A19" s="70" t="s">
        <v>193</v>
      </c>
      <c r="B19" s="97">
        <v>19079</v>
      </c>
      <c r="C19" s="98">
        <v>197.690747386488</v>
      </c>
    </row>
    <row r="20" ht="18.75" spans="1:3">
      <c r="A20" s="70" t="s">
        <v>194</v>
      </c>
      <c r="B20" s="97">
        <v>13934</v>
      </c>
      <c r="C20" s="98">
        <v>-10.3346203346203</v>
      </c>
    </row>
    <row r="21" ht="18.75" spans="1:3">
      <c r="A21" s="70" t="s">
        <v>195</v>
      </c>
      <c r="B21" s="97">
        <v>448</v>
      </c>
      <c r="C21" s="99">
        <v>-57.9342723004695</v>
      </c>
    </row>
    <row r="22" ht="18.75" spans="1:3">
      <c r="A22" s="70" t="s">
        <v>196</v>
      </c>
      <c r="B22" s="97">
        <v>3755</v>
      </c>
      <c r="C22" s="98">
        <v>284.733606557377</v>
      </c>
    </row>
    <row r="23" ht="18.75" spans="1:3">
      <c r="A23" s="70" t="s">
        <v>197</v>
      </c>
      <c r="B23" s="97">
        <v>5636</v>
      </c>
      <c r="C23" s="98">
        <v>219.139297848245</v>
      </c>
    </row>
    <row r="24" ht="18.75" spans="1:3">
      <c r="A24" s="70" t="s">
        <v>198</v>
      </c>
      <c r="B24" s="97">
        <v>3819</v>
      </c>
      <c r="C24" s="98">
        <v>-19.8362720403023</v>
      </c>
    </row>
    <row r="25" ht="19.5" spans="1:3">
      <c r="A25" s="75" t="s">
        <v>199</v>
      </c>
      <c r="B25" s="100">
        <v>0</v>
      </c>
      <c r="C25" s="101" t="s">
        <v>29</v>
      </c>
    </row>
    <row r="26" spans="1:3">
      <c r="A26" s="4"/>
      <c r="C26" s="102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E10" sqref="E10"/>
    </sheetView>
  </sheetViews>
  <sheetFormatPr defaultColWidth="9" defaultRowHeight="13.5" outlineLevelCol="2"/>
  <cols>
    <col min="1" max="1" width="15.625" customWidth="1"/>
    <col min="2" max="2" width="10.5" style="78" customWidth="1"/>
    <col min="3" max="3" width="10.5" style="79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200</v>
      </c>
      <c r="B1" s="80"/>
      <c r="C1" s="81"/>
    </row>
    <row r="2" ht="22.5" customHeight="1" spans="1:3">
      <c r="A2" s="51"/>
      <c r="B2" s="82"/>
      <c r="C2" s="83" t="s">
        <v>37</v>
      </c>
    </row>
    <row r="3" ht="22.5" customHeight="1" spans="1:3">
      <c r="A3" s="5" t="s">
        <v>177</v>
      </c>
      <c r="B3" s="84" t="s">
        <v>64</v>
      </c>
      <c r="C3" s="85" t="s">
        <v>16</v>
      </c>
    </row>
    <row r="4" ht="20.25" spans="1:3">
      <c r="A4" s="86" t="s">
        <v>179</v>
      </c>
      <c r="B4" s="87">
        <v>5963.2868</v>
      </c>
      <c r="C4" s="88">
        <v>-14.9510810358292</v>
      </c>
    </row>
    <row r="5" ht="20.25" spans="1:3">
      <c r="A5" s="89" t="s">
        <v>180</v>
      </c>
      <c r="B5" s="87">
        <v>3945.2999</v>
      </c>
      <c r="C5" s="88">
        <v>-37.623085090779</v>
      </c>
    </row>
    <row r="6" ht="20.25" spans="1:3">
      <c r="A6" s="89" t="s">
        <v>181</v>
      </c>
      <c r="B6" s="87">
        <v>6604.786795</v>
      </c>
      <c r="C6" s="88">
        <v>-24.6011776839444</v>
      </c>
    </row>
    <row r="7" ht="20.25" spans="1:3">
      <c r="A7" s="89" t="s">
        <v>182</v>
      </c>
      <c r="B7" s="87">
        <v>4264.3571</v>
      </c>
      <c r="C7" s="88">
        <v>2.87533544737472</v>
      </c>
    </row>
    <row r="8" ht="20.25" spans="1:3">
      <c r="A8" s="89" t="s">
        <v>183</v>
      </c>
      <c r="B8" s="87">
        <v>517.3515</v>
      </c>
      <c r="C8" s="88">
        <v>-6.9079901107368</v>
      </c>
    </row>
    <row r="9" ht="20.25" spans="1:3">
      <c r="A9" s="89" t="s">
        <v>184</v>
      </c>
      <c r="B9" s="87">
        <v>1163.2723</v>
      </c>
      <c r="C9" s="88">
        <v>-43.4226666100734</v>
      </c>
    </row>
    <row r="10" ht="20.25" spans="1:3">
      <c r="A10" s="89" t="s">
        <v>185</v>
      </c>
      <c r="B10" s="87">
        <v>336.007</v>
      </c>
      <c r="C10" s="88">
        <v>-58.4666015701893</v>
      </c>
    </row>
    <row r="11" ht="20.25" spans="1:3">
      <c r="A11" s="89" t="s">
        <v>186</v>
      </c>
      <c r="B11" s="87">
        <v>114.7429</v>
      </c>
      <c r="C11" s="88">
        <v>-31.1699814645337</v>
      </c>
    </row>
    <row r="12" ht="20.25" spans="1:3">
      <c r="A12" s="89" t="s">
        <v>187</v>
      </c>
      <c r="B12" s="87">
        <v>901.0291</v>
      </c>
      <c r="C12" s="88">
        <v>8.32279424254449</v>
      </c>
    </row>
    <row r="13" ht="20.25" spans="1:3">
      <c r="A13" s="89" t="s">
        <v>188</v>
      </c>
      <c r="B13" s="87">
        <v>2358.7309</v>
      </c>
      <c r="C13" s="88">
        <v>29.1864335833707</v>
      </c>
    </row>
    <row r="14" ht="20.25" spans="1:3">
      <c r="A14" s="89" t="s">
        <v>189</v>
      </c>
      <c r="B14" s="87">
        <v>1384.587</v>
      </c>
      <c r="C14" s="88">
        <v>-28.6728801760621</v>
      </c>
    </row>
    <row r="15" ht="20.25" spans="1:3">
      <c r="A15" s="89" t="s">
        <v>190</v>
      </c>
      <c r="B15" s="87">
        <v>-50.8007</v>
      </c>
      <c r="C15" s="88">
        <v>-115.194321099048</v>
      </c>
    </row>
    <row r="16" ht="20.25" spans="1:3">
      <c r="A16" s="89" t="s">
        <v>191</v>
      </c>
      <c r="B16" s="87">
        <v>544.3243</v>
      </c>
      <c r="C16" s="88">
        <v>-23.2015853713269</v>
      </c>
    </row>
    <row r="17" ht="20.25" spans="1:3">
      <c r="A17" s="89" t="s">
        <v>192</v>
      </c>
      <c r="B17" s="87">
        <v>34.0418</v>
      </c>
      <c r="C17" s="88">
        <v>-90.1726631542146</v>
      </c>
    </row>
    <row r="18" ht="20.25" spans="1:3">
      <c r="A18" s="89" t="s">
        <v>193</v>
      </c>
      <c r="B18" s="87">
        <v>183.6077</v>
      </c>
      <c r="C18" s="88">
        <v>-60.8436287327682</v>
      </c>
    </row>
    <row r="19" ht="20.25" spans="1:3">
      <c r="A19" s="89" t="s">
        <v>194</v>
      </c>
      <c r="B19" s="87">
        <v>2561.9238</v>
      </c>
      <c r="C19" s="88">
        <v>-19.5701097306833</v>
      </c>
    </row>
    <row r="20" ht="20.25" spans="1:3">
      <c r="A20" s="89" t="s">
        <v>195</v>
      </c>
      <c r="B20" s="87">
        <v>195.6776</v>
      </c>
      <c r="C20" s="88">
        <v>-45.4370595880459</v>
      </c>
    </row>
    <row r="21" ht="20.25" spans="1:3">
      <c r="A21" s="89" t="s">
        <v>196</v>
      </c>
      <c r="B21" s="87">
        <v>520.1399</v>
      </c>
      <c r="C21" s="88">
        <v>154.800759474337</v>
      </c>
    </row>
    <row r="22" ht="20.25" spans="1:3">
      <c r="A22" s="89" t="s">
        <v>197</v>
      </c>
      <c r="B22" s="87">
        <v>134.0631</v>
      </c>
      <c r="C22" s="88">
        <v>-39.7623286556234</v>
      </c>
    </row>
    <row r="23" ht="20.25" spans="1:3">
      <c r="A23" s="89" t="s">
        <v>198</v>
      </c>
      <c r="B23" s="87">
        <v>330.499</v>
      </c>
      <c r="C23" s="88">
        <v>-37.6661488603447</v>
      </c>
    </row>
    <row r="24" ht="21" spans="1:3">
      <c r="A24" s="90" t="s">
        <v>199</v>
      </c>
      <c r="B24" s="91">
        <v>78.6294</v>
      </c>
      <c r="C24" s="92">
        <v>-23.8866080886899</v>
      </c>
    </row>
    <row r="25" spans="3:3">
      <c r="C25" s="93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workbookViewId="0">
      <selection activeCell="A16" sqref="A16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201</v>
      </c>
      <c r="B1" s="1"/>
      <c r="C1" s="1"/>
    </row>
    <row r="2" ht="24" customHeight="1" spans="1:5">
      <c r="A2" s="65"/>
      <c r="B2" s="65"/>
      <c r="C2" s="3" t="s">
        <v>37</v>
      </c>
      <c r="E2" s="66"/>
    </row>
    <row r="3" ht="18.75" customHeight="1" spans="1:5">
      <c r="A3" s="67" t="s">
        <v>177</v>
      </c>
      <c r="B3" s="68" t="s">
        <v>64</v>
      </c>
      <c r="C3" s="69" t="s">
        <v>16</v>
      </c>
      <c r="E3" s="66"/>
    </row>
    <row r="4" ht="18.75" spans="1:5">
      <c r="A4" s="70" t="s">
        <v>178</v>
      </c>
      <c r="B4" s="71">
        <v>1709470</v>
      </c>
      <c r="C4" s="72">
        <v>2.5</v>
      </c>
      <c r="E4" s="66"/>
    </row>
    <row r="5" ht="18.75" spans="1:5">
      <c r="A5" s="70" t="s">
        <v>179</v>
      </c>
      <c r="B5" s="73">
        <v>353703</v>
      </c>
      <c r="C5" s="74">
        <v>2.7</v>
      </c>
      <c r="E5" s="66"/>
    </row>
    <row r="6" ht="18.75" spans="1:5">
      <c r="A6" s="70" t="s">
        <v>180</v>
      </c>
      <c r="B6" s="73">
        <v>75795</v>
      </c>
      <c r="C6" s="74">
        <v>2.6</v>
      </c>
      <c r="E6" s="66"/>
    </row>
    <row r="7" ht="18.75" spans="1:5">
      <c r="A7" s="70" t="s">
        <v>181</v>
      </c>
      <c r="B7" s="73">
        <v>182504</v>
      </c>
      <c r="C7" s="74">
        <v>3.8</v>
      </c>
      <c r="E7" s="66"/>
    </row>
    <row r="8" ht="18.75" spans="1:5">
      <c r="A8" s="70" t="s">
        <v>182</v>
      </c>
      <c r="B8" s="73">
        <v>33749</v>
      </c>
      <c r="C8" s="74">
        <v>1.2</v>
      </c>
      <c r="E8" s="66"/>
    </row>
    <row r="9" ht="18.75" spans="1:5">
      <c r="A9" s="70" t="s">
        <v>183</v>
      </c>
      <c r="B9" s="73">
        <v>20371</v>
      </c>
      <c r="C9" s="74">
        <v>3.7</v>
      </c>
      <c r="E9" s="66"/>
    </row>
    <row r="10" ht="18.75" spans="1:5">
      <c r="A10" s="70" t="s">
        <v>184</v>
      </c>
      <c r="B10" s="73">
        <v>44460</v>
      </c>
      <c r="C10" s="74">
        <v>4.3</v>
      </c>
      <c r="E10" s="66"/>
    </row>
    <row r="11" ht="18.75" spans="1:5">
      <c r="A11" s="70" t="s">
        <v>185</v>
      </c>
      <c r="B11" s="73">
        <v>54137</v>
      </c>
      <c r="C11" s="74">
        <v>1.5</v>
      </c>
      <c r="E11" s="66"/>
    </row>
    <row r="12" ht="18.75" spans="1:5">
      <c r="A12" s="70" t="s">
        <v>186</v>
      </c>
      <c r="B12" s="73">
        <v>28999</v>
      </c>
      <c r="C12" s="74">
        <v>1.5</v>
      </c>
      <c r="E12" s="66"/>
    </row>
    <row r="13" ht="18.75" spans="1:5">
      <c r="A13" s="70" t="s">
        <v>187</v>
      </c>
      <c r="B13" s="73">
        <v>83914</v>
      </c>
      <c r="C13" s="74">
        <v>1.8</v>
      </c>
      <c r="E13" s="66"/>
    </row>
    <row r="14" ht="18.75" spans="1:5">
      <c r="A14" s="70" t="s">
        <v>188</v>
      </c>
      <c r="B14" s="73">
        <v>113318</v>
      </c>
      <c r="C14" s="74">
        <v>2.4</v>
      </c>
      <c r="E14" s="66"/>
    </row>
    <row r="15" ht="18.75" spans="1:5">
      <c r="A15" s="70" t="s">
        <v>189</v>
      </c>
      <c r="B15" s="73">
        <v>177424</v>
      </c>
      <c r="C15" s="74">
        <v>2.5</v>
      </c>
      <c r="E15" s="66"/>
    </row>
    <row r="16" ht="18.75" spans="1:5">
      <c r="A16" s="70" t="s">
        <v>190</v>
      </c>
      <c r="B16" s="73">
        <v>60002</v>
      </c>
      <c r="C16" s="74">
        <v>1.9</v>
      </c>
      <c r="E16" s="66"/>
    </row>
    <row r="17" ht="18.75" spans="1:5">
      <c r="A17" s="70" t="s">
        <v>191</v>
      </c>
      <c r="B17" s="73">
        <v>100328</v>
      </c>
      <c r="C17" s="74">
        <v>2.3</v>
      </c>
      <c r="E17" s="66"/>
    </row>
    <row r="18" ht="18.75" spans="1:5">
      <c r="A18" s="70" t="s">
        <v>192</v>
      </c>
      <c r="B18" s="73">
        <v>40246</v>
      </c>
      <c r="C18" s="74">
        <v>1.6</v>
      </c>
      <c r="E18" s="66"/>
    </row>
    <row r="19" ht="18.75" spans="1:5">
      <c r="A19" s="70" t="s">
        <v>193</v>
      </c>
      <c r="B19" s="73">
        <v>18237</v>
      </c>
      <c r="C19" s="74">
        <v>1.7</v>
      </c>
      <c r="E19" s="66"/>
    </row>
    <row r="20" ht="18.75" spans="1:5">
      <c r="A20" s="70" t="s">
        <v>194</v>
      </c>
      <c r="B20" s="73">
        <v>113683</v>
      </c>
      <c r="C20" s="74">
        <v>2.1</v>
      </c>
      <c r="E20" s="66"/>
    </row>
    <row r="21" ht="18.75" spans="1:5">
      <c r="A21" s="70" t="s">
        <v>195</v>
      </c>
      <c r="B21" s="73">
        <v>26399</v>
      </c>
      <c r="C21" s="74">
        <v>2.2</v>
      </c>
      <c r="E21" s="66"/>
    </row>
    <row r="22" ht="18.75" spans="1:5">
      <c r="A22" s="70" t="s">
        <v>196</v>
      </c>
      <c r="B22" s="73">
        <v>38554</v>
      </c>
      <c r="C22" s="74">
        <v>1.6</v>
      </c>
      <c r="E22" s="66"/>
    </row>
    <row r="23" ht="18.75" spans="1:5">
      <c r="A23" s="70" t="s">
        <v>197</v>
      </c>
      <c r="B23" s="73">
        <v>44194</v>
      </c>
      <c r="C23" s="74">
        <v>1.6</v>
      </c>
      <c r="E23" s="66"/>
    </row>
    <row r="24" ht="18.75" spans="1:5">
      <c r="A24" s="70" t="s">
        <v>198</v>
      </c>
      <c r="B24" s="73">
        <v>77504</v>
      </c>
      <c r="C24" s="74">
        <v>1.6</v>
      </c>
      <c r="E24" s="66"/>
    </row>
    <row r="25" ht="19.5" spans="1:5">
      <c r="A25" s="75" t="s">
        <v>199</v>
      </c>
      <c r="B25" s="76">
        <v>21949</v>
      </c>
      <c r="C25" s="77">
        <v>1.6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202</v>
      </c>
      <c r="B1" s="1"/>
      <c r="C1" s="1"/>
      <c r="D1" s="1"/>
    </row>
    <row r="2" ht="15" spans="1:4">
      <c r="A2" s="3"/>
      <c r="B2" s="3"/>
      <c r="C2" s="3"/>
      <c r="D2" s="3" t="s">
        <v>203</v>
      </c>
    </row>
    <row r="3" ht="20.25" customHeight="1" spans="1:4">
      <c r="A3" s="5" t="s">
        <v>204</v>
      </c>
      <c r="B3" s="52" t="s">
        <v>64</v>
      </c>
      <c r="C3" s="53" t="s">
        <v>16</v>
      </c>
      <c r="D3" s="34" t="s">
        <v>205</v>
      </c>
    </row>
    <row r="4" ht="14.25" spans="1:3">
      <c r="A4" s="17" t="s">
        <v>206</v>
      </c>
      <c r="C4" s="54"/>
    </row>
    <row r="5" ht="14.25" spans="1:4">
      <c r="A5" s="12" t="s">
        <v>207</v>
      </c>
      <c r="B5" s="55">
        <v>1705.83092391678</v>
      </c>
      <c r="C5" s="56">
        <v>1.56687025768233</v>
      </c>
      <c r="D5" s="38" t="s">
        <v>29</v>
      </c>
    </row>
    <row r="6" ht="14.25" spans="1:4">
      <c r="A6" s="12" t="s">
        <v>208</v>
      </c>
      <c r="B6" s="55">
        <v>167.205470512314</v>
      </c>
      <c r="C6" s="56">
        <v>0.471483673313116</v>
      </c>
      <c r="D6" s="57">
        <f>RANK(C6,$C$6:$C$15)</f>
        <v>7</v>
      </c>
    </row>
    <row r="7" ht="14.25" spans="1:4">
      <c r="A7" s="12" t="s">
        <v>209</v>
      </c>
      <c r="B7" s="55">
        <v>208.605482060114</v>
      </c>
      <c r="C7" s="56">
        <v>0.376485023256294</v>
      </c>
      <c r="D7" s="57">
        <f t="shared" ref="D7:D15" si="0">RANK(C7,$C$6:$C$15)</f>
        <v>9</v>
      </c>
    </row>
    <row r="8" ht="14.25" spans="1:4">
      <c r="A8" s="12" t="s">
        <v>210</v>
      </c>
      <c r="B8" s="55">
        <v>163.490969526855</v>
      </c>
      <c r="C8" s="56">
        <v>-2.85318250189283</v>
      </c>
      <c r="D8" s="57">
        <f t="shared" si="0"/>
        <v>10</v>
      </c>
    </row>
    <row r="9" ht="14.25" spans="1:4">
      <c r="A9" s="12" t="s">
        <v>211</v>
      </c>
      <c r="B9" s="55">
        <v>93.0218373898428</v>
      </c>
      <c r="C9" s="56">
        <v>0.45925099446012</v>
      </c>
      <c r="D9" s="57">
        <v>7</v>
      </c>
    </row>
    <row r="10" ht="14.25" spans="1:4">
      <c r="A10" s="12" t="s">
        <v>212</v>
      </c>
      <c r="B10" s="55">
        <v>377.202540390363</v>
      </c>
      <c r="C10" s="56">
        <v>1.07406434624286</v>
      </c>
      <c r="D10" s="57">
        <f t="shared" si="0"/>
        <v>6</v>
      </c>
    </row>
    <row r="11" ht="14.25" spans="1:4">
      <c r="A11" s="12" t="s">
        <v>213</v>
      </c>
      <c r="B11" s="55">
        <v>134.739282883548</v>
      </c>
      <c r="C11" s="56">
        <v>1.46713571336814</v>
      </c>
      <c r="D11" s="57">
        <f t="shared" si="0"/>
        <v>5</v>
      </c>
    </row>
    <row r="12" ht="14.25" spans="1:4">
      <c r="A12" s="12" t="s">
        <v>214</v>
      </c>
      <c r="B12" s="55">
        <v>114.466537951661</v>
      </c>
      <c r="C12" s="56">
        <v>5.40723828892249</v>
      </c>
      <c r="D12" s="57">
        <f t="shared" si="0"/>
        <v>1</v>
      </c>
    </row>
    <row r="13" ht="14.25" spans="1:4">
      <c r="A13" s="12" t="s">
        <v>215</v>
      </c>
      <c r="B13" s="55">
        <v>164.190180976271</v>
      </c>
      <c r="C13" s="56">
        <v>2.83243954540488</v>
      </c>
      <c r="D13" s="57">
        <f t="shared" si="0"/>
        <v>2</v>
      </c>
    </row>
    <row r="14" ht="14.25" spans="1:4">
      <c r="A14" s="12" t="s">
        <v>216</v>
      </c>
      <c r="B14" s="55">
        <v>185.073124346423</v>
      </c>
      <c r="C14" s="56">
        <v>2.64185028006779</v>
      </c>
      <c r="D14" s="57">
        <f t="shared" si="0"/>
        <v>3</v>
      </c>
    </row>
    <row r="15" ht="14.25" spans="1:4">
      <c r="A15" s="12" t="s">
        <v>217</v>
      </c>
      <c r="B15" s="55">
        <v>234.811059359173</v>
      </c>
      <c r="C15" s="56">
        <v>1.81339661489119</v>
      </c>
      <c r="D15" s="57">
        <f t="shared" si="0"/>
        <v>4</v>
      </c>
    </row>
    <row r="16" ht="14.25" spans="1:4">
      <c r="A16" s="58" t="s">
        <v>218</v>
      </c>
      <c r="B16" s="59"/>
      <c r="C16" s="60"/>
      <c r="D16" s="61"/>
    </row>
    <row r="17" ht="14.25" spans="1:4">
      <c r="A17" s="12" t="s">
        <v>207</v>
      </c>
      <c r="B17" s="55">
        <v>593.945769417596</v>
      </c>
      <c r="C17" s="56">
        <v>-0.9</v>
      </c>
      <c r="D17" s="38" t="s">
        <v>29</v>
      </c>
    </row>
    <row r="18" ht="14.25" spans="1:4">
      <c r="A18" s="12" t="s">
        <v>208</v>
      </c>
      <c r="B18" s="55">
        <v>25.5444984848598</v>
      </c>
      <c r="C18" s="56">
        <v>-6.1</v>
      </c>
      <c r="D18" s="62">
        <f>RANK(C18,$C$18:$C$27)</f>
        <v>8</v>
      </c>
    </row>
    <row r="19" ht="14.25" spans="1:4">
      <c r="A19" s="12" t="s">
        <v>209</v>
      </c>
      <c r="B19" s="55">
        <v>113.134758537969</v>
      </c>
      <c r="C19" s="56">
        <v>-4.9</v>
      </c>
      <c r="D19" s="62">
        <f t="shared" ref="D19:D27" si="1">RANK(C19,$C$18:$C$27)</f>
        <v>7</v>
      </c>
    </row>
    <row r="20" ht="14.25" spans="1:4">
      <c r="A20" s="12" t="s">
        <v>210</v>
      </c>
      <c r="B20" s="55">
        <v>145.4991068207</v>
      </c>
      <c r="C20" s="56">
        <v>-10.7</v>
      </c>
      <c r="D20" s="62">
        <f t="shared" si="1"/>
        <v>10</v>
      </c>
    </row>
    <row r="21" ht="14.25" spans="1:4">
      <c r="A21" s="12" t="s">
        <v>211</v>
      </c>
      <c r="B21" s="55">
        <v>24.2096669708888</v>
      </c>
      <c r="C21" s="63">
        <v>-0.6</v>
      </c>
      <c r="D21" s="62">
        <f t="shared" si="1"/>
        <v>4</v>
      </c>
    </row>
    <row r="22" ht="14.25" spans="1:4">
      <c r="A22" s="12" t="s">
        <v>212</v>
      </c>
      <c r="B22" s="55">
        <v>290.101025252458</v>
      </c>
      <c r="C22" s="63">
        <v>2.133344</v>
      </c>
      <c r="D22" s="62">
        <f t="shared" si="1"/>
        <v>2</v>
      </c>
    </row>
    <row r="23" ht="14.25" spans="1:4">
      <c r="A23" s="12" t="s">
        <v>213</v>
      </c>
      <c r="B23" s="55">
        <v>6.18095463487757</v>
      </c>
      <c r="C23" s="63">
        <v>-2.8</v>
      </c>
      <c r="D23" s="62">
        <f t="shared" si="1"/>
        <v>6</v>
      </c>
    </row>
    <row r="24" ht="14.25" spans="1:4">
      <c r="A24" s="12" t="s">
        <v>214</v>
      </c>
      <c r="B24" s="55">
        <v>14.3087142908516</v>
      </c>
      <c r="C24" s="63">
        <v>44.5</v>
      </c>
      <c r="D24" s="62">
        <f t="shared" si="1"/>
        <v>1</v>
      </c>
    </row>
    <row r="25" ht="14.25" spans="1:4">
      <c r="A25" s="12" t="s">
        <v>215</v>
      </c>
      <c r="B25" s="55">
        <v>7.8274831860263</v>
      </c>
      <c r="C25" s="63">
        <v>-1.3</v>
      </c>
      <c r="D25" s="62">
        <f t="shared" si="1"/>
        <v>5</v>
      </c>
    </row>
    <row r="26" ht="14.25" spans="1:4">
      <c r="A26" s="12" t="s">
        <v>216</v>
      </c>
      <c r="B26" s="55">
        <v>17.09921555083</v>
      </c>
      <c r="C26" s="63">
        <v>0.6</v>
      </c>
      <c r="D26" s="62">
        <f t="shared" si="1"/>
        <v>3</v>
      </c>
    </row>
    <row r="27" ht="15" spans="1:4">
      <c r="A27" s="12" t="s">
        <v>217</v>
      </c>
      <c r="B27" s="55">
        <v>12.1684514562543</v>
      </c>
      <c r="C27" s="63">
        <v>-9.7</v>
      </c>
      <c r="D27" s="62">
        <f t="shared" si="1"/>
        <v>9</v>
      </c>
    </row>
    <row r="28" ht="21.75" customHeight="1" spans="1:4">
      <c r="A28" s="64" t="s">
        <v>219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220</v>
      </c>
      <c r="B1" s="1"/>
      <c r="C1" s="1"/>
      <c r="D1" s="1"/>
    </row>
    <row r="2" ht="14.25" spans="1:3">
      <c r="A2" s="31"/>
      <c r="B2" s="31"/>
      <c r="C2" s="32" t="s">
        <v>221</v>
      </c>
    </row>
    <row r="3" ht="18" customHeight="1" spans="1:4">
      <c r="A3" s="5" t="s">
        <v>204</v>
      </c>
      <c r="B3" s="33" t="s">
        <v>64</v>
      </c>
      <c r="C3" s="33" t="s">
        <v>16</v>
      </c>
      <c r="D3" s="34" t="s">
        <v>205</v>
      </c>
    </row>
    <row r="4" ht="14.25" spans="1:4">
      <c r="A4" s="8" t="s">
        <v>222</v>
      </c>
      <c r="B4" s="35"/>
      <c r="C4" s="35"/>
      <c r="D4" s="36"/>
    </row>
    <row r="5" ht="14.25" spans="1:4">
      <c r="A5" s="12" t="s">
        <v>207</v>
      </c>
      <c r="B5" s="19" t="s">
        <v>29</v>
      </c>
      <c r="C5" s="37">
        <v>0.2</v>
      </c>
      <c r="D5" s="38" t="s">
        <v>29</v>
      </c>
    </row>
    <row r="6" ht="14.25" spans="1:4">
      <c r="A6" s="12" t="s">
        <v>208</v>
      </c>
      <c r="B6" s="39" t="s">
        <v>29</v>
      </c>
      <c r="C6" s="40">
        <v>0.6</v>
      </c>
      <c r="D6" s="38">
        <f>RANK(C6,$C$6:$C$15)</f>
        <v>8</v>
      </c>
    </row>
    <row r="7" ht="14.25" spans="1:4">
      <c r="A7" s="12" t="s">
        <v>209</v>
      </c>
      <c r="B7" s="19" t="s">
        <v>29</v>
      </c>
      <c r="C7" s="37">
        <v>16.6</v>
      </c>
      <c r="D7" s="38">
        <f t="shared" ref="D7:D15" si="0">RANK(C7,$C$6:$C$15)</f>
        <v>4</v>
      </c>
    </row>
    <row r="8" ht="14.25" spans="1:4">
      <c r="A8" s="12" t="s">
        <v>210</v>
      </c>
      <c r="B8" s="19" t="s">
        <v>29</v>
      </c>
      <c r="C8" s="37">
        <v>46.5</v>
      </c>
      <c r="D8" s="38">
        <f t="shared" si="0"/>
        <v>1</v>
      </c>
    </row>
    <row r="9" ht="14.25" spans="1:4">
      <c r="A9" s="12" t="s">
        <v>211</v>
      </c>
      <c r="B9" s="19" t="s">
        <v>29</v>
      </c>
      <c r="C9" s="37">
        <v>15.1</v>
      </c>
      <c r="D9" s="38">
        <f t="shared" si="0"/>
        <v>5</v>
      </c>
    </row>
    <row r="10" ht="14.25" spans="1:4">
      <c r="A10" s="12" t="s">
        <v>212</v>
      </c>
      <c r="B10" s="19" t="s">
        <v>29</v>
      </c>
      <c r="C10" s="37">
        <v>-23.9</v>
      </c>
      <c r="D10" s="38">
        <f t="shared" si="0"/>
        <v>9</v>
      </c>
    </row>
    <row r="11" ht="14.25" spans="1:4">
      <c r="A11" s="12" t="s">
        <v>213</v>
      </c>
      <c r="B11" s="19" t="s">
        <v>29</v>
      </c>
      <c r="C11" s="37">
        <v>28</v>
      </c>
      <c r="D11" s="38">
        <f t="shared" si="0"/>
        <v>2</v>
      </c>
    </row>
    <row r="12" ht="14.25" spans="1:4">
      <c r="A12" s="12" t="s">
        <v>214</v>
      </c>
      <c r="B12" s="19" t="s">
        <v>29</v>
      </c>
      <c r="C12" s="37">
        <v>-53.3</v>
      </c>
      <c r="D12" s="38">
        <f t="shared" si="0"/>
        <v>10</v>
      </c>
    </row>
    <row r="13" ht="14.25" spans="1:4">
      <c r="A13" s="12" t="s">
        <v>215</v>
      </c>
      <c r="B13" s="19" t="s">
        <v>29</v>
      </c>
      <c r="C13" s="37">
        <v>8.1</v>
      </c>
      <c r="D13" s="38">
        <f t="shared" si="0"/>
        <v>7</v>
      </c>
    </row>
    <row r="14" ht="14.25" spans="1:4">
      <c r="A14" s="12" t="s">
        <v>216</v>
      </c>
      <c r="B14" s="19" t="s">
        <v>29</v>
      </c>
      <c r="C14" s="37">
        <v>20.4</v>
      </c>
      <c r="D14" s="38">
        <f t="shared" si="0"/>
        <v>3</v>
      </c>
    </row>
    <row r="15" ht="14.25" spans="1:4">
      <c r="A15" s="12" t="s">
        <v>217</v>
      </c>
      <c r="B15" s="19" t="s">
        <v>29</v>
      </c>
      <c r="C15" s="37">
        <v>15.1</v>
      </c>
      <c r="D15" s="38">
        <f t="shared" si="0"/>
        <v>5</v>
      </c>
    </row>
    <row r="16" ht="14.25" spans="1:4">
      <c r="A16" s="17" t="s">
        <v>223</v>
      </c>
      <c r="B16" s="41"/>
      <c r="C16" s="41"/>
      <c r="D16" s="42"/>
    </row>
    <row r="17" ht="14.25" spans="1:4">
      <c r="A17" s="12" t="s">
        <v>207</v>
      </c>
      <c r="B17" s="43">
        <v>1013.8664</v>
      </c>
      <c r="C17" s="37">
        <v>2.7</v>
      </c>
      <c r="D17" s="38" t="s">
        <v>29</v>
      </c>
    </row>
    <row r="18" ht="14.25" spans="1:4">
      <c r="A18" s="12" t="s">
        <v>208</v>
      </c>
      <c r="B18" s="43">
        <v>241.90971</v>
      </c>
      <c r="C18" s="37">
        <v>1.57</v>
      </c>
      <c r="D18" s="44">
        <f>RANK(C18,$C$18:$C$27)</f>
        <v>8</v>
      </c>
    </row>
    <row r="19" ht="14.25" spans="1:4">
      <c r="A19" s="12" t="s">
        <v>209</v>
      </c>
      <c r="B19" s="43">
        <v>183.26996</v>
      </c>
      <c r="C19" s="37">
        <v>6.57</v>
      </c>
      <c r="D19" s="44">
        <v>8</v>
      </c>
    </row>
    <row r="20" ht="14.25" spans="1:4">
      <c r="A20" s="12" t="s">
        <v>210</v>
      </c>
      <c r="B20" s="43">
        <v>24.22804</v>
      </c>
      <c r="C20" s="37">
        <v>1.66</v>
      </c>
      <c r="D20" s="44">
        <f t="shared" ref="D19:D27" si="1">RANK(C20,$C$18:$C$27)</f>
        <v>7</v>
      </c>
    </row>
    <row r="21" ht="14.25" spans="1:4">
      <c r="A21" s="12" t="s">
        <v>211</v>
      </c>
      <c r="B21" s="43">
        <v>82.89666</v>
      </c>
      <c r="C21" s="37">
        <v>0.99</v>
      </c>
      <c r="D21" s="44">
        <f t="shared" si="1"/>
        <v>10</v>
      </c>
    </row>
    <row r="22" ht="14.25" spans="1:4">
      <c r="A22" s="12" t="s">
        <v>212</v>
      </c>
      <c r="B22" s="43">
        <v>61.60158</v>
      </c>
      <c r="C22" s="37">
        <v>4.72</v>
      </c>
      <c r="D22" s="44">
        <f t="shared" si="1"/>
        <v>2</v>
      </c>
    </row>
    <row r="23" ht="14.25" spans="1:4">
      <c r="A23" s="12" t="s">
        <v>213</v>
      </c>
      <c r="B23" s="43">
        <v>88.40099</v>
      </c>
      <c r="C23" s="37">
        <v>1.4</v>
      </c>
      <c r="D23" s="44">
        <f t="shared" si="1"/>
        <v>9</v>
      </c>
    </row>
    <row r="24" ht="14.25" spans="1:4">
      <c r="A24" s="12" t="s">
        <v>214</v>
      </c>
      <c r="B24" s="43">
        <v>41.19454</v>
      </c>
      <c r="C24" s="37">
        <v>2.87</v>
      </c>
      <c r="D24" s="44">
        <f t="shared" si="1"/>
        <v>3</v>
      </c>
    </row>
    <row r="25" ht="14.25" spans="1:4">
      <c r="A25" s="12" t="s">
        <v>215</v>
      </c>
      <c r="B25" s="43">
        <v>100.97206</v>
      </c>
      <c r="C25" s="37">
        <v>2.57</v>
      </c>
      <c r="D25" s="44">
        <f t="shared" si="1"/>
        <v>4</v>
      </c>
    </row>
    <row r="26" ht="14.25" spans="1:4">
      <c r="A26" s="12" t="s">
        <v>216</v>
      </c>
      <c r="B26" s="43">
        <v>80.04751</v>
      </c>
      <c r="C26" s="37">
        <v>2.41</v>
      </c>
      <c r="D26" s="44">
        <v>2</v>
      </c>
    </row>
    <row r="27" ht="14.25" spans="1:4">
      <c r="A27" s="12" t="s">
        <v>217</v>
      </c>
      <c r="B27" s="43">
        <v>170.94697</v>
      </c>
      <c r="C27" s="37">
        <v>2.46</v>
      </c>
      <c r="D27" s="44">
        <f t="shared" si="1"/>
        <v>5</v>
      </c>
    </row>
    <row r="28" ht="14.25" spans="1:4">
      <c r="A28" s="17" t="s">
        <v>224</v>
      </c>
      <c r="B28" s="45"/>
      <c r="C28" s="46"/>
      <c r="D28" s="47"/>
    </row>
    <row r="29" ht="14.25" spans="1:4">
      <c r="A29" s="12" t="s">
        <v>207</v>
      </c>
      <c r="B29" s="43">
        <v>87.1856</v>
      </c>
      <c r="C29" s="37">
        <v>-14.1042957901198</v>
      </c>
      <c r="D29" s="38" t="s">
        <v>29</v>
      </c>
    </row>
    <row r="30" ht="14.25" spans="1:4">
      <c r="A30" s="12" t="s">
        <v>208</v>
      </c>
      <c r="B30" s="43">
        <v>1.5536</v>
      </c>
      <c r="C30" s="37">
        <v>-29.538754592045</v>
      </c>
      <c r="D30" s="38">
        <f>RANK(C30,$C$30:$C$39)</f>
        <v>7</v>
      </c>
    </row>
    <row r="31" ht="14.25" spans="1:4">
      <c r="A31" s="12" t="s">
        <v>209</v>
      </c>
      <c r="B31" s="43">
        <v>3.5906</v>
      </c>
      <c r="C31" s="37">
        <v>-25.8293740962611</v>
      </c>
      <c r="D31" s="38">
        <f t="shared" ref="D31:D39" si="2">RANK(C31,$C$30:$C$39)</f>
        <v>6</v>
      </c>
    </row>
    <row r="32" ht="14.25" spans="1:4">
      <c r="A32" s="12" t="s">
        <v>210</v>
      </c>
      <c r="B32" s="43">
        <v>2.2787</v>
      </c>
      <c r="C32" s="37">
        <v>-22.0824072491024</v>
      </c>
      <c r="D32" s="38">
        <f t="shared" si="2"/>
        <v>5</v>
      </c>
    </row>
    <row r="33" ht="14.25" spans="1:4">
      <c r="A33" s="12" t="s">
        <v>211</v>
      </c>
      <c r="B33" s="43">
        <v>4.0711</v>
      </c>
      <c r="C33" s="37">
        <v>-11.7969494756911</v>
      </c>
      <c r="D33" s="38">
        <f t="shared" si="2"/>
        <v>4</v>
      </c>
    </row>
    <row r="34" ht="14.25" spans="1:4">
      <c r="A34" s="12" t="s">
        <v>212</v>
      </c>
      <c r="B34" s="43">
        <v>9.6787</v>
      </c>
      <c r="C34" s="37">
        <v>-4.46640082122552</v>
      </c>
      <c r="D34" s="38">
        <f t="shared" si="2"/>
        <v>3</v>
      </c>
    </row>
    <row r="35" ht="14.25" spans="1:4">
      <c r="A35" s="12" t="s">
        <v>213</v>
      </c>
      <c r="B35" s="43">
        <v>5.2222</v>
      </c>
      <c r="C35" s="37">
        <v>-53.2035772532573</v>
      </c>
      <c r="D35" s="38">
        <f t="shared" si="2"/>
        <v>9</v>
      </c>
    </row>
    <row r="36" ht="14.25" spans="1:4">
      <c r="A36" s="12" t="s">
        <v>214</v>
      </c>
      <c r="B36" s="43">
        <v>4.7522</v>
      </c>
      <c r="C36" s="37">
        <v>-41.677200819823</v>
      </c>
      <c r="D36" s="38">
        <f t="shared" si="2"/>
        <v>8</v>
      </c>
    </row>
    <row r="37" ht="14.25" spans="1:4">
      <c r="A37" s="12" t="s">
        <v>215</v>
      </c>
      <c r="B37" s="43">
        <v>3.0956</v>
      </c>
      <c r="C37" s="37">
        <v>-58.1154949396547</v>
      </c>
      <c r="D37" s="38">
        <f t="shared" si="2"/>
        <v>10</v>
      </c>
    </row>
    <row r="38" ht="14.25" spans="1:4">
      <c r="A38" s="12" t="s">
        <v>216</v>
      </c>
      <c r="B38" s="43">
        <v>7.8313</v>
      </c>
      <c r="C38" s="37">
        <v>24.0798542343342</v>
      </c>
      <c r="D38" s="38">
        <f t="shared" si="2"/>
        <v>1</v>
      </c>
    </row>
    <row r="39" ht="14.25" spans="1:4">
      <c r="A39" s="27" t="s">
        <v>217</v>
      </c>
      <c r="B39" s="48">
        <v>12.1363</v>
      </c>
      <c r="C39" s="49">
        <v>14.6697279779283</v>
      </c>
      <c r="D39" s="50">
        <f t="shared" si="2"/>
        <v>2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225</v>
      </c>
      <c r="B1" s="1"/>
      <c r="C1" s="1"/>
      <c r="D1" s="1"/>
    </row>
    <row r="2" ht="15" spans="1:4">
      <c r="A2" s="2"/>
      <c r="B2" s="2"/>
      <c r="C2" s="3" t="s">
        <v>226</v>
      </c>
      <c r="D2" s="4"/>
    </row>
    <row r="3" ht="19.5" customHeight="1" spans="1:4">
      <c r="A3" s="5" t="s">
        <v>204</v>
      </c>
      <c r="B3" s="6" t="s">
        <v>64</v>
      </c>
      <c r="C3" s="6" t="s">
        <v>16</v>
      </c>
      <c r="D3" s="7" t="s">
        <v>205</v>
      </c>
    </row>
    <row r="4" ht="14.25" customHeight="1" spans="1:4">
      <c r="A4" s="8" t="s">
        <v>227</v>
      </c>
      <c r="B4" s="9"/>
      <c r="C4" s="10"/>
      <c r="D4" s="11"/>
    </row>
    <row r="5" ht="14.25" customHeight="1" spans="1:4">
      <c r="A5" s="12" t="s">
        <v>207</v>
      </c>
      <c r="B5" s="13">
        <v>319.1901</v>
      </c>
      <c r="C5" s="14">
        <v>2.14073394489542</v>
      </c>
      <c r="D5" s="15" t="s">
        <v>29</v>
      </c>
    </row>
    <row r="6" ht="14.25" customHeight="1" spans="1:4">
      <c r="A6" s="12" t="s">
        <v>208</v>
      </c>
      <c r="B6" s="13">
        <v>8.2597</v>
      </c>
      <c r="C6" s="14">
        <v>-10.0877383958896</v>
      </c>
      <c r="D6" s="16">
        <f>RANK(C6,$C$6:$C$15)</f>
        <v>7</v>
      </c>
    </row>
    <row r="7" ht="14.25" customHeight="1" spans="1:4">
      <c r="A7" s="12" t="s">
        <v>209</v>
      </c>
      <c r="B7" s="13">
        <v>10.0401</v>
      </c>
      <c r="C7" s="14">
        <v>-13.0930431847101</v>
      </c>
      <c r="D7" s="16">
        <f t="shared" ref="D7:D15" si="0">RANK(C7,$C$6:$C$15)</f>
        <v>9</v>
      </c>
    </row>
    <row r="8" ht="14.25" customHeight="1" spans="1:4">
      <c r="A8" s="12" t="s">
        <v>210</v>
      </c>
      <c r="B8" s="13">
        <v>11.4427</v>
      </c>
      <c r="C8" s="14">
        <v>-12.77233156988</v>
      </c>
      <c r="D8" s="16">
        <f t="shared" si="0"/>
        <v>8</v>
      </c>
    </row>
    <row r="9" ht="14.25" customHeight="1" spans="1:4">
      <c r="A9" s="12" t="s">
        <v>211</v>
      </c>
      <c r="B9" s="13">
        <v>9.1684</v>
      </c>
      <c r="C9" s="14">
        <v>-21.5148480101355</v>
      </c>
      <c r="D9" s="16">
        <f t="shared" si="0"/>
        <v>10</v>
      </c>
    </row>
    <row r="10" ht="14.25" customHeight="1" spans="1:4">
      <c r="A10" s="12" t="s">
        <v>212</v>
      </c>
      <c r="B10" s="13">
        <v>14.9908</v>
      </c>
      <c r="C10" s="14">
        <v>13.9525514431446</v>
      </c>
      <c r="D10" s="16">
        <f t="shared" si="0"/>
        <v>1</v>
      </c>
    </row>
    <row r="11" ht="14.25" customHeight="1" spans="1:4">
      <c r="A11" s="12" t="s">
        <v>213</v>
      </c>
      <c r="B11" s="13">
        <v>30.3342</v>
      </c>
      <c r="C11" s="14">
        <v>6.22706261381145</v>
      </c>
      <c r="D11" s="16">
        <f t="shared" si="0"/>
        <v>3</v>
      </c>
    </row>
    <row r="12" ht="14.25" customHeight="1" spans="1:4">
      <c r="A12" s="12" t="s">
        <v>214</v>
      </c>
      <c r="B12" s="13">
        <v>24.754</v>
      </c>
      <c r="C12" s="14">
        <v>-1.22737574616146</v>
      </c>
      <c r="D12" s="16">
        <f t="shared" si="0"/>
        <v>6</v>
      </c>
    </row>
    <row r="13" ht="14.25" customHeight="1" spans="1:4">
      <c r="A13" s="12" t="s">
        <v>215</v>
      </c>
      <c r="B13" s="13">
        <v>38.0851</v>
      </c>
      <c r="C13" s="14">
        <v>6.24644311778162</v>
      </c>
      <c r="D13" s="16">
        <f t="shared" si="0"/>
        <v>2</v>
      </c>
    </row>
    <row r="14" ht="14.25" customHeight="1" spans="1:4">
      <c r="A14" s="12" t="s">
        <v>216</v>
      </c>
      <c r="B14" s="13">
        <v>31.8142</v>
      </c>
      <c r="C14" s="14">
        <v>2.95824285358299</v>
      </c>
      <c r="D14" s="16">
        <f t="shared" si="0"/>
        <v>4</v>
      </c>
    </row>
    <row r="15" ht="14.25" customHeight="1" spans="1:4">
      <c r="A15" s="12" t="s">
        <v>217</v>
      </c>
      <c r="B15" s="13">
        <v>51.421</v>
      </c>
      <c r="C15" s="14">
        <v>-0.280226120177252</v>
      </c>
      <c r="D15" s="16">
        <f t="shared" si="0"/>
        <v>5</v>
      </c>
    </row>
    <row r="16" ht="14.25" customHeight="1" spans="1:4">
      <c r="A16" s="17" t="s">
        <v>228</v>
      </c>
      <c r="B16" s="18"/>
      <c r="C16" s="18"/>
      <c r="D16" s="15"/>
    </row>
    <row r="17" ht="14.25" customHeight="1" spans="1:4">
      <c r="A17" s="12" t="s">
        <v>207</v>
      </c>
      <c r="B17" s="19">
        <v>376.09135505</v>
      </c>
      <c r="C17" s="20">
        <v>31.3911</v>
      </c>
      <c r="D17" s="15" t="s">
        <v>29</v>
      </c>
    </row>
    <row r="18" ht="14.25" customHeight="1" spans="1:4">
      <c r="A18" s="12" t="s">
        <v>208</v>
      </c>
      <c r="B18" s="13"/>
      <c r="C18" s="14"/>
      <c r="D18" s="15"/>
    </row>
    <row r="19" ht="14.25" customHeight="1" spans="1:4">
      <c r="A19" s="12" t="s">
        <v>209</v>
      </c>
      <c r="B19" s="21"/>
      <c r="C19" s="22"/>
      <c r="D19" s="15"/>
    </row>
    <row r="20" ht="14.25" customHeight="1" spans="1:4">
      <c r="A20" s="12" t="s">
        <v>210</v>
      </c>
      <c r="B20" s="21"/>
      <c r="C20" s="22"/>
      <c r="D20" s="15"/>
    </row>
    <row r="21" ht="14.25" customHeight="1" spans="1:4">
      <c r="A21" s="12" t="s">
        <v>211</v>
      </c>
      <c r="B21" s="21"/>
      <c r="C21" s="22"/>
      <c r="D21" s="15"/>
    </row>
    <row r="22" ht="14.25" customHeight="1" spans="1:4">
      <c r="A22" s="12" t="s">
        <v>212</v>
      </c>
      <c r="B22" s="21"/>
      <c r="C22" s="22"/>
      <c r="D22" s="15"/>
    </row>
    <row r="23" ht="14.25" customHeight="1" spans="1:4">
      <c r="A23" s="12" t="s">
        <v>213</v>
      </c>
      <c r="B23" s="21"/>
      <c r="C23" s="22"/>
      <c r="D23" s="15"/>
    </row>
    <row r="24" ht="14.25" customHeight="1" spans="1:4">
      <c r="A24" s="12" t="s">
        <v>214</v>
      </c>
      <c r="B24" s="21"/>
      <c r="C24" s="22"/>
      <c r="D24" s="15"/>
    </row>
    <row r="25" ht="14.25" customHeight="1" spans="1:4">
      <c r="A25" s="12" t="s">
        <v>215</v>
      </c>
      <c r="B25" s="21"/>
      <c r="C25" s="22"/>
      <c r="D25" s="15"/>
    </row>
    <row r="26" ht="14.25" customHeight="1" spans="1:4">
      <c r="A26" s="12" t="s">
        <v>216</v>
      </c>
      <c r="B26" s="21"/>
      <c r="C26" s="22"/>
      <c r="D26" s="15"/>
    </row>
    <row r="27" ht="14.25" customHeight="1" spans="1:4">
      <c r="A27" s="12" t="s">
        <v>217</v>
      </c>
      <c r="B27" s="21"/>
      <c r="C27" s="22"/>
      <c r="D27" s="15"/>
    </row>
    <row r="28" ht="14.25" customHeight="1" spans="1:4">
      <c r="A28" s="17" t="s">
        <v>229</v>
      </c>
      <c r="B28" s="18"/>
      <c r="C28" s="18"/>
      <c r="D28" s="15"/>
    </row>
    <row r="29" ht="14.25" customHeight="1" spans="1:4">
      <c r="A29" s="12" t="s">
        <v>207</v>
      </c>
      <c r="B29" s="23">
        <v>10.7388</v>
      </c>
      <c r="C29" s="24">
        <v>287.37</v>
      </c>
      <c r="D29" s="25" t="s">
        <v>29</v>
      </c>
    </row>
    <row r="30" ht="14.25" customHeight="1" spans="1:4">
      <c r="A30" s="12" t="s">
        <v>208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209</v>
      </c>
      <c r="B31" s="23">
        <v>0</v>
      </c>
      <c r="C31" s="24" t="s">
        <v>29</v>
      </c>
      <c r="D31" s="25" t="s">
        <v>29</v>
      </c>
    </row>
    <row r="32" ht="14.25" customHeight="1" spans="1:4">
      <c r="A32" s="12" t="s">
        <v>210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211</v>
      </c>
      <c r="B33" s="23">
        <v>0.1</v>
      </c>
      <c r="C33" s="26" t="s">
        <v>29</v>
      </c>
      <c r="D33" s="25" t="s">
        <v>29</v>
      </c>
    </row>
    <row r="34" ht="14.25" customHeight="1" spans="1:4">
      <c r="A34" s="12" t="s">
        <v>212</v>
      </c>
      <c r="B34" s="23">
        <v>9.6959</v>
      </c>
      <c r="C34" s="26" t="s">
        <v>29</v>
      </c>
      <c r="D34" s="25" t="s">
        <v>29</v>
      </c>
    </row>
    <row r="35" ht="14.25" customHeight="1" spans="1:4">
      <c r="A35" s="12" t="s">
        <v>213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214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215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216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217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201" t="s">
        <v>1</v>
      </c>
      <c r="B1" s="201"/>
      <c r="C1" s="201"/>
      <c r="D1" s="201"/>
    </row>
    <row r="3" ht="18.75" spans="1:4">
      <c r="A3" s="275" t="s">
        <v>2</v>
      </c>
      <c r="B3" s="275"/>
      <c r="C3" s="275"/>
      <c r="D3" s="275"/>
    </row>
    <row r="4" ht="18.75" spans="1:4">
      <c r="A4" s="275" t="s">
        <v>3</v>
      </c>
      <c r="B4" s="275"/>
      <c r="C4" s="275"/>
      <c r="D4" s="275"/>
    </row>
    <row r="5" ht="18.75" spans="1:4">
      <c r="A5" s="275" t="s">
        <v>4</v>
      </c>
      <c r="B5" s="275"/>
      <c r="C5" s="275"/>
      <c r="D5" s="275"/>
    </row>
    <row r="6" ht="18.75" spans="1:4">
      <c r="A6" s="275" t="s">
        <v>5</v>
      </c>
      <c r="B6" s="275"/>
      <c r="C6" s="275"/>
      <c r="D6" s="275"/>
    </row>
    <row r="7" ht="18.75" spans="1:4">
      <c r="A7" s="275" t="s">
        <v>6</v>
      </c>
      <c r="B7" s="275"/>
      <c r="C7" s="275"/>
      <c r="D7" s="275"/>
    </row>
    <row r="8" ht="18.75" spans="1:4">
      <c r="A8" s="275" t="s">
        <v>7</v>
      </c>
      <c r="B8" s="275"/>
      <c r="C8" s="275"/>
      <c r="D8" s="275"/>
    </row>
    <row r="9" ht="18.75" spans="1:4">
      <c r="A9" s="275" t="s">
        <v>8</v>
      </c>
      <c r="B9" s="275"/>
      <c r="C9" s="275"/>
      <c r="D9" s="275"/>
    </row>
    <row r="10" ht="18.75" spans="1:4">
      <c r="A10" s="275" t="s">
        <v>9</v>
      </c>
      <c r="B10" s="275"/>
      <c r="C10" s="275"/>
      <c r="D10" s="275"/>
    </row>
    <row r="11" ht="18.75" spans="1:4">
      <c r="A11" s="275" t="s">
        <v>10</v>
      </c>
      <c r="B11" s="275"/>
      <c r="C11" s="275"/>
      <c r="D11" s="275"/>
    </row>
    <row r="12" ht="18.75" spans="1:4">
      <c r="A12" s="275" t="s">
        <v>11</v>
      </c>
      <c r="B12" s="275"/>
      <c r="C12" s="275"/>
      <c r="D12" s="275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3" sqref="H13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style="78" customWidth="1"/>
    <col min="4" max="4" width="9.25" customWidth="1"/>
    <col min="5" max="5" width="10.375"/>
    <col min="7" max="8" width="13.75"/>
  </cols>
  <sheetData>
    <row r="1" ht="36" customHeight="1" spans="1:4">
      <c r="A1" s="252" t="s">
        <v>12</v>
      </c>
      <c r="B1" s="252"/>
      <c r="C1" s="253"/>
      <c r="D1" s="252"/>
    </row>
    <row r="2" ht="23.25" customHeight="1" spans="1:4">
      <c r="A2" s="5" t="s">
        <v>13</v>
      </c>
      <c r="B2" s="53" t="s">
        <v>14</v>
      </c>
      <c r="C2" s="84" t="s">
        <v>15</v>
      </c>
      <c r="D2" s="34" t="s">
        <v>16</v>
      </c>
    </row>
    <row r="3" ht="23.25" customHeight="1" spans="1:4">
      <c r="A3" s="254" t="s">
        <v>17</v>
      </c>
      <c r="B3" s="255" t="s">
        <v>18</v>
      </c>
      <c r="C3" s="256">
        <f>[1]完整原始汇总!$D$2</f>
        <v>2348110.59359173</v>
      </c>
      <c r="D3" s="257">
        <f>GDP!C4</f>
        <v>1.8183311763125</v>
      </c>
    </row>
    <row r="4" ht="18.75" spans="1:5">
      <c r="A4" s="178" t="s">
        <v>19</v>
      </c>
      <c r="B4" s="258" t="s">
        <v>18</v>
      </c>
      <c r="C4" s="96">
        <f>工业1!C4</f>
        <v>813719</v>
      </c>
      <c r="D4" s="259">
        <f>工业1!D4</f>
        <v>-11.0000000109225</v>
      </c>
      <c r="E4" s="61"/>
    </row>
    <row r="5" ht="18.75" spans="1:4">
      <c r="A5" s="178" t="s">
        <v>20</v>
      </c>
      <c r="B5" s="258" t="s">
        <v>18</v>
      </c>
      <c r="C5" s="96">
        <f>工业2!C4</f>
        <v>121684.714405181</v>
      </c>
      <c r="D5" s="259">
        <f>工业2!D4</f>
        <v>-9.7002432925276</v>
      </c>
    </row>
    <row r="6" ht="18.75" spans="1:4">
      <c r="A6" s="178" t="s">
        <v>21</v>
      </c>
      <c r="B6" s="258" t="s">
        <v>18</v>
      </c>
      <c r="C6" s="256">
        <f>投资!C3</f>
        <v>638092.56762</v>
      </c>
      <c r="D6" s="257">
        <f>投资!D3</f>
        <v>15.1458147892722</v>
      </c>
    </row>
    <row r="7" ht="18.75" spans="1:4">
      <c r="A7" s="178" t="s">
        <v>22</v>
      </c>
      <c r="B7" s="258" t="s">
        <v>18</v>
      </c>
      <c r="C7" s="256">
        <f>投资!C5</f>
        <v>125680</v>
      </c>
      <c r="D7" s="257">
        <f>投资!D5</f>
        <v>-39.2530366231494</v>
      </c>
    </row>
    <row r="8" ht="18.75" spans="1:4">
      <c r="A8" s="178" t="s">
        <v>23</v>
      </c>
      <c r="B8" s="258" t="s">
        <v>18</v>
      </c>
      <c r="C8" s="260">
        <f>贸易!D3</f>
        <v>1709470</v>
      </c>
      <c r="D8" s="177">
        <f>贸易!E3</f>
        <v>2.5</v>
      </c>
    </row>
    <row r="9" ht="18.75" spans="1:4">
      <c r="A9" s="178" t="s">
        <v>24</v>
      </c>
      <c r="B9" s="258" t="s">
        <v>18</v>
      </c>
      <c r="C9" s="261">
        <f>财税金融!C4</f>
        <v>196496.177329</v>
      </c>
      <c r="D9" s="262">
        <f>财税金融!D4</f>
        <v>-5.90805862703662</v>
      </c>
    </row>
    <row r="10" ht="18.75" spans="1:4">
      <c r="A10" s="178" t="s">
        <v>25</v>
      </c>
      <c r="B10" s="258" t="s">
        <v>18</v>
      </c>
      <c r="C10" s="261">
        <f>财税金融!C5</f>
        <v>121362.570591</v>
      </c>
      <c r="D10" s="262">
        <f>财税金融!D5</f>
        <v>14.6692432145032</v>
      </c>
    </row>
    <row r="11" ht="18.75" spans="1:4">
      <c r="A11" s="178" t="s">
        <v>26</v>
      </c>
      <c r="B11" s="258" t="s">
        <v>18</v>
      </c>
      <c r="C11" s="263">
        <f>财税金融!C14</f>
        <v>514210</v>
      </c>
      <c r="D11" s="264">
        <f>财税金融!D14</f>
        <v>-0.281583616953195</v>
      </c>
    </row>
    <row r="12" ht="18.75" spans="1:4">
      <c r="A12" s="178" t="s">
        <v>27</v>
      </c>
      <c r="B12" s="258" t="s">
        <v>18</v>
      </c>
      <c r="C12" s="96">
        <v>146290</v>
      </c>
      <c r="D12" s="265">
        <v>-8</v>
      </c>
    </row>
    <row r="13" ht="18.75" spans="1:4">
      <c r="A13" s="178" t="s">
        <v>28</v>
      </c>
      <c r="B13" s="258" t="s">
        <v>18</v>
      </c>
      <c r="C13" s="266">
        <v>0</v>
      </c>
      <c r="D13" s="267" t="s">
        <v>29</v>
      </c>
    </row>
    <row r="14" ht="18.75" spans="1:4">
      <c r="A14" s="178" t="s">
        <v>30</v>
      </c>
      <c r="B14" s="258" t="s">
        <v>18</v>
      </c>
      <c r="C14" s="268">
        <f>财税金融!B15</f>
        <v>5280108.589563</v>
      </c>
      <c r="D14" s="264">
        <f>财税金融!D15</f>
        <v>9.39157183436494</v>
      </c>
    </row>
    <row r="15" ht="18.75" spans="1:4">
      <c r="A15" s="178" t="s">
        <v>31</v>
      </c>
      <c r="B15" s="258" t="s">
        <v>18</v>
      </c>
      <c r="C15" s="268">
        <f>财税金融!B16</f>
        <v>4497891.224471</v>
      </c>
      <c r="D15" s="264">
        <f>财税金融!D16</f>
        <v>12.8080617301386</v>
      </c>
    </row>
    <row r="16" ht="18.75" spans="1:4">
      <c r="A16" s="178" t="s">
        <v>32</v>
      </c>
      <c r="B16" s="258" t="s">
        <v>18</v>
      </c>
      <c r="C16" s="268">
        <f>财税金融!B17</f>
        <v>2890333.42782</v>
      </c>
      <c r="D16" s="264">
        <f>财税金融!D17</f>
        <v>13.1960642059802</v>
      </c>
    </row>
    <row r="17" ht="18.75" spans="1:4">
      <c r="A17" s="269" t="s">
        <v>33</v>
      </c>
      <c r="B17" s="270" t="s">
        <v>34</v>
      </c>
      <c r="C17" s="268">
        <v>151118</v>
      </c>
      <c r="D17" s="264">
        <v>1.86929117934544</v>
      </c>
    </row>
    <row r="18" ht="19.5" spans="1:4">
      <c r="A18" s="182" t="s">
        <v>35</v>
      </c>
      <c r="B18" s="271" t="s">
        <v>34</v>
      </c>
      <c r="C18" s="272">
        <v>71040</v>
      </c>
      <c r="D18" s="273">
        <v>0.560557159843733</v>
      </c>
    </row>
    <row r="19" spans="3:4">
      <c r="C19" s="274"/>
      <c r="D19" s="61"/>
    </row>
  </sheetData>
  <mergeCells count="1">
    <mergeCell ref="A1:D1"/>
  </mergeCells>
  <pageMargins left="0.75" right="0.75" top="1" bottom="1" header="0.5" footer="0.5"/>
  <pageSetup paperSize="1" scale="150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90" zoomScaleNormal="90" workbookViewId="0">
      <selection activeCell="H13" sqref="H13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201" t="s">
        <v>36</v>
      </c>
      <c r="B1" s="201"/>
      <c r="C1" s="201"/>
    </row>
    <row r="2" ht="1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67" t="s">
        <v>38</v>
      </c>
      <c r="B3" s="246" t="s">
        <v>39</v>
      </c>
      <c r="C3" s="69" t="s">
        <v>16</v>
      </c>
      <c r="D3" s="51"/>
      <c r="F3" s="51"/>
    </row>
    <row r="4" ht="23.25" customHeight="1" spans="1:6">
      <c r="A4" s="180" t="s">
        <v>40</v>
      </c>
      <c r="B4" s="247">
        <f>[1]完整原始汇总!$D$2</f>
        <v>2348110.59359173</v>
      </c>
      <c r="C4" s="98">
        <v>1.8183311763125</v>
      </c>
      <c r="D4" s="51"/>
      <c r="F4" s="51"/>
    </row>
    <row r="5" ht="24" customHeight="1" spans="1:5">
      <c r="A5" s="178" t="s">
        <v>41</v>
      </c>
      <c r="B5" s="247">
        <f>[1]完整原始汇总!$D$44</f>
        <v>620604.986389976</v>
      </c>
      <c r="C5" s="98">
        <v>2.98028842627225</v>
      </c>
      <c r="D5" s="51"/>
      <c r="E5" s="51"/>
    </row>
    <row r="6" ht="23.25" customHeight="1" spans="1:5">
      <c r="A6" s="178" t="s">
        <v>42</v>
      </c>
      <c r="B6" s="247">
        <f>[1]完整原始汇总!$D$45</f>
        <v>739863.61139147</v>
      </c>
      <c r="C6" s="98">
        <v>0.225278691669175</v>
      </c>
      <c r="D6" s="51"/>
      <c r="E6" s="51"/>
    </row>
    <row r="7" ht="22.5" customHeight="1" spans="1:5">
      <c r="A7" s="178" t="s">
        <v>43</v>
      </c>
      <c r="B7" s="247">
        <f>[1]完整原始汇总!$D$5</f>
        <v>535550.628925794</v>
      </c>
      <c r="C7" s="98">
        <v>-0.291284805864962</v>
      </c>
      <c r="D7" s="51"/>
      <c r="E7" s="51"/>
    </row>
    <row r="8" ht="23.25" customHeight="1" spans="1:5">
      <c r="A8" s="178" t="s">
        <v>44</v>
      </c>
      <c r="B8" s="247">
        <f>[1]完整原始汇总!$D$11</f>
        <v>204983.836355707</v>
      </c>
      <c r="C8" s="98">
        <v>1.35788929212795</v>
      </c>
      <c r="D8" s="51"/>
      <c r="E8" s="51"/>
    </row>
    <row r="9" ht="26.25" customHeight="1" spans="1:5">
      <c r="A9" s="178" t="s">
        <v>45</v>
      </c>
      <c r="B9" s="247">
        <f>[1]完整原始汇总!$D$46</f>
        <v>987641.99581029</v>
      </c>
      <c r="C9" s="98">
        <v>2.17375489233942</v>
      </c>
      <c r="D9" s="51"/>
      <c r="E9" s="51"/>
    </row>
    <row r="10" ht="22.5" customHeight="1" spans="1:6">
      <c r="A10" s="178" t="s">
        <v>46</v>
      </c>
      <c r="B10" s="247">
        <f>[1]完整原始汇总!$D$15</f>
        <v>62321.946484487</v>
      </c>
      <c r="C10" s="98">
        <v>-7.21153280171471</v>
      </c>
      <c r="D10" s="51"/>
      <c r="F10" s="51"/>
    </row>
    <row r="11" ht="22.5" customHeight="1" spans="1:6">
      <c r="A11" s="178" t="s">
        <v>47</v>
      </c>
      <c r="B11" s="247">
        <f>[1]完整原始汇总!$D$12</f>
        <v>206665.26416933</v>
      </c>
      <c r="C11" s="98">
        <v>-2.68499280480174</v>
      </c>
      <c r="D11" s="51"/>
      <c r="E11" s="51"/>
      <c r="F11" s="51"/>
    </row>
    <row r="12" ht="23.25" customHeight="1" spans="1:6">
      <c r="A12" s="178" t="s">
        <v>48</v>
      </c>
      <c r="B12" s="247">
        <f>[1]完整原始汇总!$D$24</f>
        <v>26852.1086677115</v>
      </c>
      <c r="C12" s="98">
        <v>-1.12732727412418</v>
      </c>
      <c r="D12" s="51"/>
      <c r="E12" s="51"/>
      <c r="F12" s="51"/>
    </row>
    <row r="13" ht="22.5" customHeight="1" spans="1:3">
      <c r="A13" s="178" t="s">
        <v>49</v>
      </c>
      <c r="B13" s="247">
        <f>[1]完整原始汇总!$D$28</f>
        <v>96373.8814749322</v>
      </c>
      <c r="C13" s="98">
        <v>6.49376360136809</v>
      </c>
    </row>
    <row r="14" ht="22.5" customHeight="1" spans="1:3">
      <c r="A14" s="178" t="s">
        <v>50</v>
      </c>
      <c r="B14" s="247">
        <f>[1]完整原始汇总!$D$33</f>
        <v>206383.485475733</v>
      </c>
      <c r="C14" s="98">
        <v>-3.66921229296869</v>
      </c>
    </row>
    <row r="15" ht="21.75" customHeight="1" spans="1:3">
      <c r="A15" s="178" t="s">
        <v>51</v>
      </c>
      <c r="B15" s="248">
        <f>[1]完整原始汇总!$D$47</f>
        <v>370400.892180532</v>
      </c>
      <c r="C15" s="249">
        <v>7.77002612111377</v>
      </c>
    </row>
    <row r="16" ht="25.5" customHeight="1" spans="1:3">
      <c r="A16" s="250" t="s">
        <v>52</v>
      </c>
      <c r="B16" s="249" t="s">
        <v>53</v>
      </c>
      <c r="C16" s="251"/>
    </row>
  </sheetData>
  <mergeCells count="2">
    <mergeCell ref="A1:C1"/>
    <mergeCell ref="B16:C1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I12" sqref="I12"/>
    </sheetView>
  </sheetViews>
  <sheetFormatPr defaultColWidth="9" defaultRowHeight="13.5"/>
  <cols>
    <col min="1" max="1" width="27.5" customWidth="1"/>
    <col min="2" max="2" width="7" customWidth="1"/>
    <col min="3" max="3" width="12" style="78" customWidth="1"/>
    <col min="4" max="4" width="7.875" customWidth="1"/>
  </cols>
  <sheetData>
    <row r="1" ht="28.5" customHeight="1" spans="1:4">
      <c r="A1" s="201" t="s">
        <v>54</v>
      </c>
      <c r="B1" s="201"/>
      <c r="C1" s="226"/>
      <c r="D1" s="201"/>
    </row>
    <row r="2" ht="14.25" spans="1:11">
      <c r="A2" s="51"/>
      <c r="B2" s="51"/>
      <c r="C2" s="82"/>
      <c r="D2" s="51"/>
      <c r="H2" s="51"/>
      <c r="I2" s="51"/>
      <c r="J2" s="51"/>
      <c r="K2" s="51"/>
    </row>
    <row r="3" ht="29.25" customHeight="1" spans="1:11">
      <c r="A3" s="5" t="s">
        <v>38</v>
      </c>
      <c r="B3" s="53" t="s">
        <v>14</v>
      </c>
      <c r="C3" s="238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80" t="s">
        <v>55</v>
      </c>
      <c r="B4" s="161" t="s">
        <v>18</v>
      </c>
      <c r="C4" s="239">
        <v>1033547.97</v>
      </c>
      <c r="D4" s="240">
        <v>3.27</v>
      </c>
      <c r="H4" s="51"/>
      <c r="I4" s="244"/>
      <c r="J4" s="51"/>
      <c r="K4" s="51"/>
    </row>
    <row r="5" ht="27" customHeight="1" spans="1:11">
      <c r="A5" s="178" t="s">
        <v>56</v>
      </c>
      <c r="B5" s="161" t="s">
        <v>18</v>
      </c>
      <c r="C5" s="241">
        <v>585449.61</v>
      </c>
      <c r="D5" s="240">
        <v>3.88</v>
      </c>
      <c r="H5" s="51"/>
      <c r="I5" s="245"/>
      <c r="J5" s="51"/>
      <c r="K5" s="51"/>
    </row>
    <row r="6" ht="27" customHeight="1" spans="1:11">
      <c r="A6" s="178" t="s">
        <v>57</v>
      </c>
      <c r="B6" s="161" t="s">
        <v>18</v>
      </c>
      <c r="C6" s="241">
        <v>40175.68</v>
      </c>
      <c r="D6" s="186">
        <v>-5.34</v>
      </c>
      <c r="H6" s="51"/>
      <c r="I6" s="245"/>
      <c r="J6" s="51"/>
      <c r="K6" s="51"/>
    </row>
    <row r="7" ht="27" customHeight="1" spans="1:11">
      <c r="A7" s="178" t="s">
        <v>58</v>
      </c>
      <c r="B7" s="161" t="s">
        <v>18</v>
      </c>
      <c r="C7" s="241">
        <v>218992.1</v>
      </c>
      <c r="D7" s="186">
        <v>3.83</v>
      </c>
      <c r="H7" s="51"/>
      <c r="I7" s="245"/>
      <c r="J7" s="51"/>
      <c r="K7" s="51"/>
    </row>
    <row r="8" ht="27" customHeight="1" spans="1:11">
      <c r="A8" s="178" t="s">
        <v>59</v>
      </c>
      <c r="B8" s="161" t="s">
        <v>18</v>
      </c>
      <c r="C8" s="241">
        <v>139651.57</v>
      </c>
      <c r="D8" s="186">
        <v>0.219999999999999</v>
      </c>
      <c r="H8" s="51"/>
      <c r="I8" s="245"/>
      <c r="J8" s="51"/>
      <c r="K8" s="51"/>
    </row>
    <row r="9" ht="27" customHeight="1" spans="1:11">
      <c r="A9" s="178" t="s">
        <v>60</v>
      </c>
      <c r="B9" s="161" t="s">
        <v>18</v>
      </c>
      <c r="C9" s="241">
        <v>49279</v>
      </c>
      <c r="D9" s="240">
        <v>8.23999999999999</v>
      </c>
      <c r="H9" s="51"/>
      <c r="I9" s="245"/>
      <c r="J9" s="51"/>
      <c r="K9" s="51"/>
    </row>
    <row r="10" ht="27" customHeight="1" spans="1:11">
      <c r="A10" s="180" t="s">
        <v>61</v>
      </c>
      <c r="B10" s="161" t="s">
        <v>18</v>
      </c>
      <c r="C10" s="241"/>
      <c r="D10" s="240"/>
      <c r="H10" s="51"/>
      <c r="I10" s="245"/>
      <c r="J10" s="51"/>
      <c r="K10" s="51"/>
    </row>
    <row r="11" ht="27" customHeight="1" spans="1:11">
      <c r="A11" s="178" t="s">
        <v>56</v>
      </c>
      <c r="B11" s="161" t="s">
        <v>18</v>
      </c>
      <c r="C11" s="241"/>
      <c r="D11" s="186"/>
      <c r="H11" s="51"/>
      <c r="I11" s="245"/>
      <c r="J11" s="51"/>
      <c r="K11" s="51"/>
    </row>
    <row r="12" ht="27" customHeight="1" spans="1:11">
      <c r="A12" s="178" t="s">
        <v>57</v>
      </c>
      <c r="B12" s="161" t="s">
        <v>18</v>
      </c>
      <c r="C12" s="241"/>
      <c r="D12" s="186"/>
      <c r="H12" s="51"/>
      <c r="I12" s="245"/>
      <c r="J12" s="51"/>
      <c r="K12" s="51"/>
    </row>
    <row r="13" ht="27" customHeight="1" spans="1:11">
      <c r="A13" s="178" t="s">
        <v>58</v>
      </c>
      <c r="B13" s="161" t="s">
        <v>18</v>
      </c>
      <c r="C13" s="241"/>
      <c r="D13" s="186"/>
      <c r="H13" s="51"/>
      <c r="I13" s="245"/>
      <c r="J13" s="51"/>
      <c r="K13" s="51"/>
    </row>
    <row r="14" ht="27" customHeight="1" spans="1:11">
      <c r="A14" s="178" t="s">
        <v>59</v>
      </c>
      <c r="B14" s="161" t="s">
        <v>18</v>
      </c>
      <c r="C14" s="241"/>
      <c r="D14" s="186"/>
      <c r="H14" s="51"/>
      <c r="I14" s="245"/>
      <c r="J14" s="51"/>
      <c r="K14" s="51"/>
    </row>
    <row r="15" ht="27" customHeight="1" spans="1:11">
      <c r="A15" s="182" t="s">
        <v>60</v>
      </c>
      <c r="B15" s="183" t="s">
        <v>18</v>
      </c>
      <c r="C15" s="242"/>
      <c r="D15" s="243"/>
      <c r="H15" s="51"/>
      <c r="I15" s="245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4" sqref="B4:D4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style="78" customWidth="1"/>
    <col min="4" max="4" width="11" style="186" customWidth="1"/>
    <col min="6" max="6" width="12.625"/>
    <col min="7" max="7" width="10.375"/>
  </cols>
  <sheetData>
    <row r="1" ht="31.5" customHeight="1" spans="1:4">
      <c r="A1" s="201" t="s">
        <v>62</v>
      </c>
      <c r="B1" s="201"/>
      <c r="C1" s="226"/>
      <c r="D1" s="202"/>
    </row>
    <row r="2" ht="19.5" spans="1:4">
      <c r="A2" s="227"/>
      <c r="B2" s="227"/>
      <c r="D2" s="228" t="s">
        <v>37</v>
      </c>
    </row>
    <row r="3" ht="26.25" customHeight="1" spans="1:4">
      <c r="A3" s="5" t="s">
        <v>38</v>
      </c>
      <c r="B3" s="53" t="s">
        <v>63</v>
      </c>
      <c r="C3" s="84" t="s">
        <v>64</v>
      </c>
      <c r="D3" s="205" t="s">
        <v>65</v>
      </c>
    </row>
    <row r="4" ht="29.25" customHeight="1" spans="1:4">
      <c r="A4" s="156" t="s">
        <v>66</v>
      </c>
      <c r="B4" s="229">
        <v>121915</v>
      </c>
      <c r="C4" s="230">
        <v>813719</v>
      </c>
      <c r="D4" s="231">
        <v>-11.0000000109225</v>
      </c>
    </row>
    <row r="5" ht="30.75" customHeight="1" spans="1:4">
      <c r="A5" s="160" t="s">
        <v>67</v>
      </c>
      <c r="B5" s="232"/>
      <c r="C5" s="233"/>
      <c r="D5" s="166"/>
    </row>
    <row r="6" ht="27" customHeight="1" spans="1:4">
      <c r="A6" s="160" t="s">
        <v>68</v>
      </c>
      <c r="B6" s="232"/>
      <c r="C6" s="233"/>
      <c r="D6" s="166"/>
    </row>
    <row r="7" ht="27.75" customHeight="1" spans="1:4">
      <c r="A7" s="160" t="s">
        <v>69</v>
      </c>
      <c r="B7" s="232"/>
      <c r="C7" s="233"/>
      <c r="D7" s="166"/>
    </row>
    <row r="8" ht="27" customHeight="1" spans="1:4">
      <c r="A8" s="160" t="s">
        <v>70</v>
      </c>
      <c r="B8" s="232"/>
      <c r="C8" s="233"/>
      <c r="D8" s="166"/>
    </row>
    <row r="9" ht="27.75" customHeight="1" spans="1:4">
      <c r="A9" s="160" t="s">
        <v>71</v>
      </c>
      <c r="B9" s="232"/>
      <c r="C9" s="233"/>
      <c r="D9" s="166"/>
    </row>
    <row r="10" ht="28.5" customHeight="1" spans="1:4">
      <c r="A10" s="160" t="s">
        <v>72</v>
      </c>
      <c r="B10" s="232"/>
      <c r="C10" s="233"/>
      <c r="D10" s="166"/>
    </row>
    <row r="11" ht="27" customHeight="1" spans="1:4">
      <c r="A11" s="160" t="s">
        <v>73</v>
      </c>
      <c r="B11" s="232"/>
      <c r="C11" s="233"/>
      <c r="D11" s="166"/>
    </row>
    <row r="12" ht="29.25" customHeight="1" spans="1:4">
      <c r="A12" s="213" t="s">
        <v>74</v>
      </c>
      <c r="B12" s="234">
        <v>5277.4</v>
      </c>
      <c r="C12" s="235">
        <v>34577.69</v>
      </c>
      <c r="D12" s="236">
        <v>-30.2010344512311</v>
      </c>
    </row>
    <row r="13" ht="14.25" spans="4:4">
      <c r="D13" s="237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F11" sqref="F11"/>
    </sheetView>
  </sheetViews>
  <sheetFormatPr defaultColWidth="9" defaultRowHeight="13.5" outlineLevelCol="6"/>
  <cols>
    <col min="1" max="1" width="26.875" customWidth="1"/>
    <col min="2" max="2" width="9.875" customWidth="1"/>
    <col min="3" max="3" width="10.875" customWidth="1"/>
    <col min="4" max="4" width="11.25" style="186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187"/>
    </row>
    <row r="2" ht="18.75" customHeight="1" spans="1:4">
      <c r="A2" s="203"/>
      <c r="B2" s="203"/>
      <c r="C2" s="216"/>
      <c r="D2" s="218" t="s">
        <v>37</v>
      </c>
    </row>
    <row r="3" ht="30.75" customHeight="1" spans="1:4">
      <c r="A3" s="5" t="s">
        <v>38</v>
      </c>
      <c r="B3" s="219" t="s">
        <v>63</v>
      </c>
      <c r="C3" s="219" t="s">
        <v>64</v>
      </c>
      <c r="D3" s="205" t="s">
        <v>76</v>
      </c>
    </row>
    <row r="4" ht="27" customHeight="1" spans="1:7">
      <c r="A4" s="156" t="s">
        <v>77</v>
      </c>
      <c r="B4" s="220">
        <v>17588.7533214351</v>
      </c>
      <c r="C4" s="220">
        <v>121684.714405181</v>
      </c>
      <c r="D4" s="117">
        <v>-9.7002432925276</v>
      </c>
      <c r="E4" s="186"/>
      <c r="F4" s="186"/>
      <c r="G4" s="186"/>
    </row>
    <row r="5" ht="26.25" customHeight="1" spans="1:7">
      <c r="A5" s="160" t="s">
        <v>67</v>
      </c>
      <c r="B5" s="221">
        <v>10222.5787948125</v>
      </c>
      <c r="C5" s="222">
        <v>70179.580589386</v>
      </c>
      <c r="D5" s="117">
        <v>-8.75050042321485</v>
      </c>
      <c r="E5" s="186"/>
      <c r="F5" s="186"/>
      <c r="G5" s="186"/>
    </row>
    <row r="6" ht="24.75" customHeight="1" spans="1:7">
      <c r="A6" s="160" t="s">
        <v>78</v>
      </c>
      <c r="B6" s="221">
        <v>7366.1745266226</v>
      </c>
      <c r="C6" s="222">
        <v>51505.133815795</v>
      </c>
      <c r="D6" s="117">
        <v>-10.9629616786215</v>
      </c>
      <c r="E6" s="186"/>
      <c r="F6" s="186"/>
      <c r="G6" s="186"/>
    </row>
    <row r="7" ht="30" customHeight="1" spans="1:7">
      <c r="A7" s="160" t="s">
        <v>69</v>
      </c>
      <c r="B7" s="221"/>
      <c r="C7" s="222"/>
      <c r="D7" s="117"/>
      <c r="E7" s="186"/>
      <c r="F7" s="186"/>
      <c r="G7" s="186"/>
    </row>
    <row r="8" ht="27.75" customHeight="1" spans="1:7">
      <c r="A8" s="160" t="s">
        <v>79</v>
      </c>
      <c r="B8" s="222"/>
      <c r="C8" s="222"/>
      <c r="D8" s="117"/>
      <c r="E8" s="186"/>
      <c r="F8" s="186"/>
      <c r="G8" s="186"/>
    </row>
    <row r="9" ht="22.5" customHeight="1" spans="1:7">
      <c r="A9" s="160" t="s">
        <v>80</v>
      </c>
      <c r="B9" s="221"/>
      <c r="C9" s="222"/>
      <c r="D9" s="117"/>
      <c r="E9" s="186"/>
      <c r="F9" s="186"/>
      <c r="G9" s="186"/>
    </row>
    <row r="10" ht="22.5" customHeight="1" spans="1:7">
      <c r="A10" s="160" t="s">
        <v>81</v>
      </c>
      <c r="B10" s="221"/>
      <c r="C10" s="222"/>
      <c r="D10" s="117"/>
      <c r="E10" s="186"/>
      <c r="F10" s="186"/>
      <c r="G10" s="186"/>
    </row>
    <row r="11" ht="24" customHeight="1" spans="1:7">
      <c r="A11" s="160" t="s">
        <v>82</v>
      </c>
      <c r="B11" s="221"/>
      <c r="C11" s="222"/>
      <c r="D11" s="117"/>
      <c r="E11" s="186"/>
      <c r="F11" s="186"/>
      <c r="G11" s="186"/>
    </row>
    <row r="12" ht="29.25" customHeight="1" spans="1:7">
      <c r="A12" s="213" t="s">
        <v>74</v>
      </c>
      <c r="B12" s="223">
        <v>429.4693136649</v>
      </c>
      <c r="C12" s="224">
        <v>3672.689855145</v>
      </c>
      <c r="D12" s="225">
        <v>-19.2755757497936</v>
      </c>
      <c r="E12" s="186"/>
      <c r="F12" s="186"/>
      <c r="G12" s="18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13" sqref="G13"/>
    </sheetView>
  </sheetViews>
  <sheetFormatPr defaultColWidth="9" defaultRowHeight="13.5" outlineLevelCol="6"/>
  <cols>
    <col min="1" max="1" width="27" customWidth="1"/>
    <col min="2" max="2" width="10.5" customWidth="1"/>
    <col min="3" max="3" width="11.5" customWidth="1"/>
    <col min="4" max="4" width="13.25" style="186" customWidth="1"/>
    <col min="5" max="5" width="9.375"/>
    <col min="6" max="7" width="10.375"/>
  </cols>
  <sheetData>
    <row r="1" ht="32.25" customHeight="1" spans="1:4">
      <c r="A1" s="201" t="s">
        <v>83</v>
      </c>
      <c r="B1" s="201"/>
      <c r="C1" s="201"/>
      <c r="D1" s="202"/>
    </row>
    <row r="2" ht="19.5" spans="1:4">
      <c r="A2" s="203"/>
      <c r="B2" s="203"/>
      <c r="D2" s="204" t="s">
        <v>37</v>
      </c>
    </row>
    <row r="3" ht="23.25" customHeight="1" spans="1:4">
      <c r="A3" s="5" t="s">
        <v>38</v>
      </c>
      <c r="B3" s="53" t="s">
        <v>63</v>
      </c>
      <c r="C3" s="53" t="s">
        <v>64</v>
      </c>
      <c r="D3" s="205" t="s">
        <v>65</v>
      </c>
    </row>
    <row r="4" ht="23.25" customHeight="1" spans="1:4">
      <c r="A4" s="156" t="s">
        <v>84</v>
      </c>
      <c r="B4" s="206">
        <v>121915</v>
      </c>
      <c r="C4" s="207">
        <v>813719</v>
      </c>
      <c r="D4" s="208">
        <v>-11.0000000109225</v>
      </c>
    </row>
    <row r="5" ht="18.75" spans="1:7">
      <c r="A5" s="160" t="s">
        <v>85</v>
      </c>
      <c r="B5" s="209">
        <v>1935.5</v>
      </c>
      <c r="C5" s="209">
        <v>12961.1</v>
      </c>
      <c r="D5" s="210">
        <v>-28.9101896288526</v>
      </c>
      <c r="E5" s="211"/>
      <c r="F5" s="211"/>
      <c r="G5" s="211"/>
    </row>
    <row r="6" ht="18.75" spans="1:7">
      <c r="A6" s="160" t="s">
        <v>86</v>
      </c>
      <c r="B6" s="209">
        <v>52688.28</v>
      </c>
      <c r="C6" s="209">
        <v>319917.992</v>
      </c>
      <c r="D6" s="210">
        <v>-14.9204742671456</v>
      </c>
      <c r="E6" s="211"/>
      <c r="F6" s="211"/>
      <c r="G6" s="211"/>
    </row>
    <row r="7" ht="18.75" spans="1:7">
      <c r="A7" s="160" t="s">
        <v>87</v>
      </c>
      <c r="B7" s="209">
        <v>0</v>
      </c>
      <c r="C7" s="209">
        <v>0</v>
      </c>
      <c r="D7" s="212" t="s">
        <v>29</v>
      </c>
      <c r="E7" s="211"/>
      <c r="F7" s="211"/>
      <c r="G7" s="211"/>
    </row>
    <row r="8" ht="18.75" spans="1:7">
      <c r="A8" s="160" t="s">
        <v>88</v>
      </c>
      <c r="B8" s="209">
        <v>4341.072</v>
      </c>
      <c r="C8" s="209">
        <v>30951.135</v>
      </c>
      <c r="D8" s="210">
        <v>4.63482345738389</v>
      </c>
      <c r="E8" s="211"/>
      <c r="F8" s="211"/>
      <c r="G8" s="211"/>
    </row>
    <row r="9" customFormat="1" ht="18.75" spans="1:7">
      <c r="A9" s="160" t="s">
        <v>89</v>
      </c>
      <c r="B9" s="209">
        <v>20484.747</v>
      </c>
      <c r="C9" s="209">
        <v>138485.277</v>
      </c>
      <c r="D9" s="210">
        <v>-2.32531646651721</v>
      </c>
      <c r="E9" s="211"/>
      <c r="F9" s="211"/>
      <c r="G9" s="211"/>
    </row>
    <row r="10" ht="18.75" spans="1:7">
      <c r="A10" s="160" t="s">
        <v>90</v>
      </c>
      <c r="B10" s="209">
        <v>10976.019</v>
      </c>
      <c r="C10" s="209">
        <v>71629.367</v>
      </c>
      <c r="D10" s="210">
        <v>-18.0579140888086</v>
      </c>
      <c r="E10" s="211"/>
      <c r="F10" s="211"/>
      <c r="G10" s="211"/>
    </row>
    <row r="11" ht="18.75" spans="1:7">
      <c r="A11" s="160" t="s">
        <v>91</v>
      </c>
      <c r="B11" s="209">
        <v>4115.53</v>
      </c>
      <c r="C11" s="209">
        <v>28406.22</v>
      </c>
      <c r="D11" s="210">
        <v>26.9482300413555</v>
      </c>
      <c r="E11" s="211"/>
      <c r="F11" s="211"/>
      <c r="G11" s="211"/>
    </row>
    <row r="12" ht="18.75" spans="1:7">
      <c r="A12" s="160" t="s">
        <v>92</v>
      </c>
      <c r="B12" s="209">
        <v>14842.899</v>
      </c>
      <c r="C12" s="209">
        <v>104567.922</v>
      </c>
      <c r="D12" s="210">
        <v>-14.1675098105916</v>
      </c>
      <c r="E12" s="211"/>
      <c r="F12" s="211"/>
      <c r="G12" s="211"/>
    </row>
    <row r="13" ht="18.75" spans="1:7">
      <c r="A13" s="160" t="s">
        <v>93</v>
      </c>
      <c r="B13" s="209">
        <v>3202.22</v>
      </c>
      <c r="C13" s="209">
        <v>23565.56</v>
      </c>
      <c r="D13" s="210">
        <v>-19.3551925360054</v>
      </c>
      <c r="E13" s="211"/>
      <c r="F13" s="211"/>
      <c r="G13" s="211"/>
    </row>
    <row r="14" ht="18.75" spans="1:7">
      <c r="A14" s="160" t="s">
        <v>94</v>
      </c>
      <c r="B14" s="209">
        <v>1112.8</v>
      </c>
      <c r="C14" s="209">
        <v>6586</v>
      </c>
      <c r="D14" s="210">
        <v>7.30236085565485</v>
      </c>
      <c r="E14" s="211"/>
      <c r="F14" s="211"/>
      <c r="G14" s="211"/>
    </row>
    <row r="15" ht="23.25" customHeight="1" spans="1:7">
      <c r="A15" s="160" t="s">
        <v>95</v>
      </c>
      <c r="B15" s="209">
        <v>753.281</v>
      </c>
      <c r="C15" s="209">
        <v>6310.996</v>
      </c>
      <c r="D15" s="210">
        <v>-2.18298980435121</v>
      </c>
      <c r="E15" s="211"/>
      <c r="F15" s="211"/>
      <c r="G15" s="211"/>
    </row>
    <row r="16" ht="21.75" customHeight="1" spans="1:7">
      <c r="A16" s="213" t="s">
        <v>96</v>
      </c>
      <c r="B16" s="214">
        <v>505.6</v>
      </c>
      <c r="C16" s="214">
        <v>3257.1</v>
      </c>
      <c r="D16" s="215">
        <v>6.03369956714539</v>
      </c>
      <c r="E16" s="211"/>
      <c r="F16" s="211"/>
      <c r="G16" s="211"/>
    </row>
    <row r="17" spans="1:4">
      <c r="A17" s="216"/>
      <c r="B17" s="216"/>
      <c r="C17" s="216"/>
      <c r="D17" s="217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18" sqref="G18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186" customWidth="1"/>
    <col min="5" max="5" width="10" style="186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187"/>
      <c r="E1" s="187"/>
    </row>
    <row r="2" ht="24" customHeight="1" spans="1:5">
      <c r="A2" s="1"/>
      <c r="B2" s="1"/>
      <c r="C2" s="1"/>
      <c r="D2" s="187"/>
      <c r="E2" s="187"/>
    </row>
    <row r="3" ht="27.75" customHeight="1" spans="1:5">
      <c r="A3" s="188" t="s">
        <v>38</v>
      </c>
      <c r="B3" s="189" t="s">
        <v>98</v>
      </c>
      <c r="C3" s="153" t="s">
        <v>63</v>
      </c>
      <c r="D3" s="190" t="s">
        <v>64</v>
      </c>
      <c r="E3" s="191" t="s">
        <v>76</v>
      </c>
    </row>
    <row r="4" s="79" customFormat="1" ht="23.25" customHeight="1" spans="1:8">
      <c r="A4" s="192" t="s">
        <v>99</v>
      </c>
      <c r="B4" s="193" t="s">
        <v>100</v>
      </c>
      <c r="C4" s="10">
        <v>9.89055</v>
      </c>
      <c r="D4" s="10">
        <v>64.01324</v>
      </c>
      <c r="E4" s="194">
        <v>-20.4751053793343</v>
      </c>
      <c r="F4" s="93"/>
      <c r="G4" s="93"/>
      <c r="H4" s="93"/>
    </row>
    <row r="5" s="79" customFormat="1" ht="21.75" customHeight="1" spans="1:8">
      <c r="A5" s="192" t="s">
        <v>101</v>
      </c>
      <c r="B5" s="195" t="s">
        <v>102</v>
      </c>
      <c r="C5" s="196">
        <v>3.09471</v>
      </c>
      <c r="D5" s="196">
        <v>21.21137</v>
      </c>
      <c r="E5" s="136">
        <v>9.91829653476708</v>
      </c>
      <c r="F5" s="93"/>
      <c r="G5" s="93"/>
      <c r="H5" s="93"/>
    </row>
    <row r="6" s="79" customFormat="1" ht="25.5" customHeight="1" spans="1:8">
      <c r="A6" s="192" t="s">
        <v>103</v>
      </c>
      <c r="B6" s="193" t="s">
        <v>104</v>
      </c>
      <c r="C6" s="196">
        <v>2.8567</v>
      </c>
      <c r="D6" s="196">
        <v>48.6162</v>
      </c>
      <c r="E6" s="136">
        <v>-7.01337625077734</v>
      </c>
      <c r="F6" s="93"/>
      <c r="G6" s="93"/>
      <c r="H6" s="93"/>
    </row>
    <row r="7" s="79" customFormat="1" ht="24" customHeight="1" spans="1:8">
      <c r="A7" s="192" t="s">
        <v>105</v>
      </c>
      <c r="B7" s="193" t="s">
        <v>100</v>
      </c>
      <c r="C7" s="196">
        <v>0.4903</v>
      </c>
      <c r="D7" s="196">
        <v>2.9986</v>
      </c>
      <c r="E7" s="136">
        <v>68.7967281304139</v>
      </c>
      <c r="F7" s="93"/>
      <c r="G7" s="93"/>
      <c r="H7" s="93"/>
    </row>
    <row r="8" s="79" customFormat="1" ht="23.25" customHeight="1" spans="1:8">
      <c r="A8" s="192" t="s">
        <v>106</v>
      </c>
      <c r="B8" s="193" t="s">
        <v>107</v>
      </c>
      <c r="C8" s="197">
        <v>162.5978</v>
      </c>
      <c r="D8" s="196">
        <v>1032.9945</v>
      </c>
      <c r="E8" s="136">
        <v>-13.3216392205569</v>
      </c>
      <c r="F8" s="93"/>
      <c r="G8" s="93"/>
      <c r="H8" s="93"/>
    </row>
    <row r="9" s="79" customFormat="1" ht="22.5" customHeight="1" spans="1:8">
      <c r="A9" s="198" t="s">
        <v>108</v>
      </c>
      <c r="B9" s="199" t="s">
        <v>100</v>
      </c>
      <c r="C9" s="200">
        <v>22.13659</v>
      </c>
      <c r="D9" s="200">
        <v>164.99765</v>
      </c>
      <c r="E9" s="148">
        <v>-18.7922920576683</v>
      </c>
      <c r="F9" s="93"/>
      <c r="G9" s="93"/>
      <c r="H9" s="93"/>
    </row>
    <row r="10" s="79" customFormat="1" spans="4:5">
      <c r="D10" s="93"/>
      <c r="E10" s="93"/>
    </row>
    <row r="11" s="79" customFormat="1" spans="4:5">
      <c r="D11" s="93"/>
      <c r="E11" s="93"/>
    </row>
    <row r="12" spans="3:7">
      <c r="C12" s="79"/>
      <c r="D12" s="93"/>
      <c r="E12" s="93"/>
      <c r="F12" s="79"/>
      <c r="G12" s="79"/>
    </row>
    <row r="13" spans="3:7">
      <c r="C13" s="79"/>
      <c r="D13" s="93"/>
      <c r="E13" s="93"/>
      <c r="F13" s="79"/>
      <c r="G13" s="79"/>
    </row>
    <row r="14" spans="3:7">
      <c r="C14" s="79"/>
      <c r="D14" s="93"/>
      <c r="E14" s="93"/>
      <c r="F14" s="79"/>
      <c r="G14" s="79"/>
    </row>
    <row r="15" spans="7:7">
      <c r="G15" s="79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2022-08-29T06:47:23Z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B2AD89CF5F924A5484515886A52A80FF</vt:lpwstr>
  </property>
</Properties>
</file>